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120" windowWidth="15315" windowHeight="7995"/>
  </bookViews>
  <sheets>
    <sheet name="เตรียมข้อมูล" sheetId="1" r:id="rId1"/>
    <sheet name="ผลการวิเคราะห์" sheetId="2" r:id="rId2"/>
    <sheet name="printout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C208" i="1" l="1"/>
  <c r="B208" i="1"/>
  <c r="C207" i="1"/>
  <c r="B207" i="1"/>
  <c r="C206" i="1"/>
  <c r="E6" i="3" s="1"/>
  <c r="D7" i="2" s="1"/>
  <c r="B206" i="1"/>
  <c r="E5" i="3" s="1"/>
  <c r="D6" i="2" s="1"/>
  <c r="C205" i="1"/>
  <c r="B205" i="1"/>
  <c r="C5" i="3" s="1"/>
  <c r="C6" i="2" s="1"/>
  <c r="C10" i="2" s="1"/>
  <c r="C204" i="1"/>
  <c r="B204" i="1"/>
  <c r="C203" i="1"/>
  <c r="D6" i="3" s="1"/>
  <c r="B203" i="1"/>
  <c r="D5" i="3" s="1"/>
  <c r="G13" i="3" s="1"/>
  <c r="J13" i="3" s="1"/>
  <c r="E202" i="1"/>
  <c r="D202" i="1"/>
  <c r="D201" i="1"/>
  <c r="D200" i="1"/>
  <c r="D199" i="1"/>
  <c r="D198" i="1"/>
  <c r="D197" i="1"/>
  <c r="D196" i="1"/>
  <c r="D195" i="1"/>
  <c r="D194" i="1"/>
  <c r="D193" i="1"/>
  <c r="D192" i="1"/>
  <c r="D191" i="1"/>
  <c r="D190" i="1"/>
  <c r="D189" i="1"/>
  <c r="D188" i="1"/>
  <c r="D187" i="1"/>
  <c r="D186" i="1"/>
  <c r="D185" i="1"/>
  <c r="D184" i="1"/>
  <c r="D183" i="1"/>
  <c r="D182" i="1"/>
  <c r="D181" i="1"/>
  <c r="D180" i="1"/>
  <c r="D179" i="1"/>
  <c r="D178" i="1"/>
  <c r="D177" i="1"/>
  <c r="D176" i="1"/>
  <c r="D175" i="1"/>
  <c r="D174" i="1"/>
  <c r="D173" i="1"/>
  <c r="D172" i="1"/>
  <c r="D171" i="1"/>
  <c r="D170" i="1"/>
  <c r="D169" i="1"/>
  <c r="D168" i="1"/>
  <c r="D167" i="1"/>
  <c r="D166" i="1"/>
  <c r="D165" i="1"/>
  <c r="D164" i="1"/>
  <c r="D163" i="1"/>
  <c r="D162" i="1"/>
  <c r="D161" i="1"/>
  <c r="D160" i="1"/>
  <c r="D159" i="1"/>
  <c r="D158" i="1"/>
  <c r="D157" i="1"/>
  <c r="D156" i="1"/>
  <c r="D155" i="1"/>
  <c r="D154" i="1"/>
  <c r="D153" i="1"/>
  <c r="D152" i="1"/>
  <c r="D151" i="1"/>
  <c r="D150" i="1"/>
  <c r="D149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D135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E61" i="1"/>
  <c r="D61" i="1" s="1"/>
  <c r="E60" i="1"/>
  <c r="D60" i="1" s="1"/>
  <c r="E59" i="1"/>
  <c r="D59" i="1" s="1"/>
  <c r="E58" i="1"/>
  <c r="D58" i="1"/>
  <c r="E57" i="1"/>
  <c r="D57" i="1" s="1"/>
  <c r="E56" i="1"/>
  <c r="D56" i="1" s="1"/>
  <c r="E55" i="1"/>
  <c r="D55" i="1" s="1"/>
  <c r="E54" i="1"/>
  <c r="D54" i="1"/>
  <c r="E53" i="1"/>
  <c r="D53" i="1" s="1"/>
  <c r="E52" i="1"/>
  <c r="D52" i="1" s="1"/>
  <c r="E51" i="1"/>
  <c r="D51" i="1" s="1"/>
  <c r="E50" i="1"/>
  <c r="D50" i="1"/>
  <c r="E49" i="1"/>
  <c r="D49" i="1" s="1"/>
  <c r="E48" i="1"/>
  <c r="D48" i="1" s="1"/>
  <c r="E47" i="1"/>
  <c r="D47" i="1" s="1"/>
  <c r="E46" i="1"/>
  <c r="D46" i="1"/>
  <c r="E45" i="1"/>
  <c r="D45" i="1" s="1"/>
  <c r="E44" i="1"/>
  <c r="D44" i="1" s="1"/>
  <c r="E43" i="1"/>
  <c r="D43" i="1" s="1"/>
  <c r="E42" i="1"/>
  <c r="D42" i="1" s="1"/>
  <c r="E41" i="1"/>
  <c r="D41" i="1" s="1"/>
  <c r="E40" i="1"/>
  <c r="D40" i="1" s="1"/>
  <c r="E39" i="1"/>
  <c r="D39" i="1" s="1"/>
  <c r="E38" i="1"/>
  <c r="D38" i="1"/>
  <c r="E37" i="1"/>
  <c r="D37" i="1" s="1"/>
  <c r="E36" i="1"/>
  <c r="D36" i="1" s="1"/>
  <c r="E35" i="1"/>
  <c r="D35" i="1" s="1"/>
  <c r="E34" i="1"/>
  <c r="D34" i="1" s="1"/>
  <c r="E33" i="1"/>
  <c r="D33" i="1" s="1"/>
  <c r="E32" i="1"/>
  <c r="D32" i="1" s="1"/>
  <c r="E31" i="1"/>
  <c r="D31" i="1" s="1"/>
  <c r="E30" i="1"/>
  <c r="D30" i="1"/>
  <c r="E29" i="1"/>
  <c r="D29" i="1" s="1"/>
  <c r="E28" i="1"/>
  <c r="D28" i="1" s="1"/>
  <c r="E27" i="1"/>
  <c r="D27" i="1" s="1"/>
  <c r="E26" i="1"/>
  <c r="D26" i="1" s="1"/>
  <c r="E25" i="1"/>
  <c r="D25" i="1" s="1"/>
  <c r="E24" i="1"/>
  <c r="D24" i="1" s="1"/>
  <c r="E23" i="1"/>
  <c r="D23" i="1" s="1"/>
  <c r="E22" i="1"/>
  <c r="D22" i="1"/>
  <c r="E21" i="1"/>
  <c r="D21" i="1" s="1"/>
  <c r="E20" i="1"/>
  <c r="D20" i="1" s="1"/>
  <c r="E19" i="1"/>
  <c r="D19" i="1" s="1"/>
  <c r="E18" i="1"/>
  <c r="D18" i="1" s="1"/>
  <c r="E17" i="1"/>
  <c r="D17" i="1" s="1"/>
  <c r="E16" i="1"/>
  <c r="D16" i="1" s="1"/>
  <c r="E15" i="1"/>
  <c r="D15" i="1" s="1"/>
  <c r="E14" i="1"/>
  <c r="D14" i="1"/>
  <c r="E13" i="1"/>
  <c r="D13" i="1" s="1"/>
  <c r="E12" i="1"/>
  <c r="D12" i="1" s="1"/>
  <c r="E11" i="1"/>
  <c r="D11" i="1" s="1"/>
  <c r="E10" i="1"/>
  <c r="D10" i="1" s="1"/>
  <c r="E9" i="1"/>
  <c r="D9" i="1" s="1"/>
  <c r="E8" i="1"/>
  <c r="D8" i="1" s="1"/>
  <c r="E7" i="1"/>
  <c r="D7" i="1" s="1"/>
  <c r="E6" i="1"/>
  <c r="D6" i="1" s="1"/>
  <c r="E5" i="1"/>
  <c r="D5" i="1" s="1"/>
  <c r="E4" i="1"/>
  <c r="D4" i="1"/>
  <c r="E3" i="1"/>
  <c r="D3" i="1" s="1"/>
  <c r="C6" i="3"/>
  <c r="C7" i="2" s="1"/>
  <c r="E10" i="2" s="1"/>
  <c r="I3" i="2"/>
  <c r="D207" i="1" l="1"/>
  <c r="D206" i="1"/>
  <c r="D13" i="3" s="1"/>
  <c r="F6" i="2" s="1"/>
  <c r="D205" i="1"/>
  <c r="C13" i="3" s="1"/>
  <c r="E6" i="2" s="1"/>
  <c r="D204" i="1"/>
  <c r="D208" i="1"/>
  <c r="D203" i="1"/>
  <c r="F206" i="1" l="1"/>
  <c r="E13" i="3" s="1"/>
  <c r="F13" i="3" s="1"/>
  <c r="G6" i="2" s="1"/>
  <c r="K14" i="3" l="1"/>
  <c r="I13" i="3" s="1"/>
  <c r="K13" i="3"/>
  <c r="H13" i="3" s="1"/>
  <c r="I6" i="2" s="1"/>
  <c r="H6" i="2" s="1"/>
  <c r="A12" i="2" l="1"/>
</calcChain>
</file>

<file path=xl/sharedStrings.xml><?xml version="1.0" encoding="utf-8"?>
<sst xmlns="http://schemas.openxmlformats.org/spreadsheetml/2006/main" count="52" uniqueCount="41">
  <si>
    <t>นักเรียน</t>
  </si>
  <si>
    <t>คะแนนก่อนเรียน</t>
  </si>
  <si>
    <t>คะแนนหลังเรียน</t>
  </si>
  <si>
    <t>คะแนนผลต่าง</t>
  </si>
  <si>
    <t>คนที่</t>
  </si>
  <si>
    <t>Pre-test</t>
  </si>
  <si>
    <t>Post-test</t>
  </si>
  <si>
    <t>D</t>
  </si>
  <si>
    <t>Mean</t>
  </si>
  <si>
    <t>S.D.</t>
  </si>
  <si>
    <t>ตาราง.....</t>
  </si>
  <si>
    <t>ค่าเฉลี่ย  ส่วนเบี่ยงเบนมาตรฐาน ค่าสถิติทดสอบที และระดับนัยสำคัญทางสถิติ</t>
  </si>
  <si>
    <t>ของการทดสอบเปรียบเทียบคะแนนสอบก่อนและหลังเรียนของนักเรียน..........</t>
  </si>
  <si>
    <t>(n =</t>
  </si>
  <si>
    <t>)</t>
  </si>
  <si>
    <t>การทดสอบ</t>
  </si>
  <si>
    <r>
      <t>S.D.</t>
    </r>
    <r>
      <rPr>
        <vertAlign val="subscript"/>
        <sz val="16"/>
        <rFont val="Cordia New"/>
        <family val="2"/>
      </rPr>
      <t>d</t>
    </r>
  </si>
  <si>
    <t>t</t>
  </si>
  <si>
    <t>Sig.(2-tailed)</t>
  </si>
  <si>
    <t>ก่อนเรียน</t>
  </si>
  <si>
    <t>หลังเรียน</t>
  </si>
  <si>
    <t>จากตาราง .....  พบว่า  การทดสอบก่อนเรียนและหลังเรียนของนักเรียนชั้น................</t>
  </si>
  <si>
    <t xml:space="preserve">มีคะแนนเฉลี่ย    เท่ากับ </t>
  </si>
  <si>
    <t>คะแนน และ</t>
  </si>
  <si>
    <t xml:space="preserve">คะแนน ตามลำดับ  </t>
  </si>
  <si>
    <t>และเมื่อเปรียบเทียบระหว่างคะแนนก่อนและหลังเรียน พบว่า คะแนนสอบหลังเรียนของนักเรียน</t>
  </si>
  <si>
    <t>t-test</t>
  </si>
  <si>
    <t>Paired Samples Statistics</t>
  </si>
  <si>
    <t xml:space="preserve"> </t>
  </si>
  <si>
    <t>N</t>
  </si>
  <si>
    <t>Std. Deviation</t>
  </si>
  <si>
    <t>Pair 1</t>
  </si>
  <si>
    <t>Posttest</t>
  </si>
  <si>
    <t>Paired Samples Test</t>
  </si>
  <si>
    <t>Paired Differences</t>
  </si>
  <si>
    <t>Std. Error Mean</t>
  </si>
  <si>
    <t>df</t>
  </si>
  <si>
    <t>Sig.(1-tailed)</t>
  </si>
  <si>
    <t>Posttest - Pretest</t>
  </si>
  <si>
    <t>x</t>
  </si>
  <si>
    <t>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</si>
</sst>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000"/>
  </numFmts>
  <fonts count="4" x14ac:knownFonts="1">
    <font>
      <sz val="11"/>
      <color theme="1"/>
      <name val="Tahoma"/>
      <family val="2"/>
      <charset val="222"/>
      <scheme val="minor"/>
    </font>
    <font>
      <sz val="16"/>
      <name val="Cordia New"/>
      <family val="2"/>
    </font>
    <font>
      <vertAlign val="subscript"/>
      <sz val="16"/>
      <name val="Cordia New"/>
      <family val="2"/>
    </font>
    <font>
      <sz val="14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2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5" borderId="2" xfId="0" applyFill="1" applyBorder="1" applyAlignment="1">
      <alignment horizontal="center"/>
    </xf>
    <xf numFmtId="0" fontId="0" fillId="6" borderId="3" xfId="0" applyFill="1" applyBorder="1" applyAlignment="1">
      <alignment horizontal="center"/>
    </xf>
    <xf numFmtId="0" fontId="0" fillId="0" borderId="3" xfId="0" applyBorder="1" applyAlignment="1" applyProtection="1">
      <alignment horizontal="center"/>
      <protection locked="0"/>
    </xf>
    <xf numFmtId="0" fontId="0" fillId="7" borderId="3" xfId="0" applyFill="1" applyBorder="1" applyAlignment="1">
      <alignment horizontal="center"/>
    </xf>
    <xf numFmtId="0" fontId="0" fillId="0" borderId="0" xfId="0" applyAlignment="1">
      <alignment horizontal="center"/>
    </xf>
    <xf numFmtId="187" fontId="0" fillId="0" borderId="0" xfId="0" applyNumberFormat="1" applyAlignment="1">
      <alignment horizontal="center"/>
    </xf>
    <xf numFmtId="0" fontId="0" fillId="6" borderId="1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2" fontId="0" fillId="4" borderId="3" xfId="0" applyNumberFormat="1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2" fontId="0" fillId="3" borderId="3" xfId="0" applyNumberFormat="1" applyFill="1" applyBorder="1" applyAlignment="1">
      <alignment horizontal="center"/>
    </xf>
    <xf numFmtId="0" fontId="1" fillId="8" borderId="0" xfId="0" applyFont="1" applyFill="1"/>
    <xf numFmtId="0" fontId="1" fillId="0" borderId="0" xfId="0" applyFont="1"/>
    <xf numFmtId="0" fontId="1" fillId="8" borderId="0" xfId="0" applyFont="1" applyFill="1" applyAlignment="1">
      <alignment horizontal="right"/>
    </xf>
    <xf numFmtId="0" fontId="0" fillId="8" borderId="3" xfId="0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 wrapText="1"/>
    </xf>
    <xf numFmtId="2" fontId="1" fillId="8" borderId="3" xfId="0" applyNumberFormat="1" applyFont="1" applyFill="1" applyBorder="1" applyAlignment="1">
      <alignment horizontal="center"/>
    </xf>
    <xf numFmtId="2" fontId="1" fillId="8" borderId="4" xfId="0" applyNumberFormat="1" applyFont="1" applyFill="1" applyBorder="1" applyAlignment="1">
      <alignment horizontal="center"/>
    </xf>
    <xf numFmtId="2" fontId="1" fillId="8" borderId="0" xfId="0" applyNumberFormat="1" applyFont="1" applyFill="1" applyAlignment="1">
      <alignment horizontal="center"/>
    </xf>
    <xf numFmtId="0" fontId="0" fillId="8" borderId="0" xfId="0" applyFill="1"/>
    <xf numFmtId="0" fontId="3" fillId="0" borderId="0" xfId="0" applyFont="1"/>
    <xf numFmtId="0" fontId="0" fillId="0" borderId="4" xfId="0" applyBorder="1"/>
    <xf numFmtId="0" fontId="0" fillId="0" borderId="11" xfId="0" applyBorder="1"/>
    <xf numFmtId="0" fontId="0" fillId="0" borderId="6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2" xfId="0" applyBorder="1"/>
    <xf numFmtId="0" fontId="0" fillId="0" borderId="13" xfId="0" applyBorder="1"/>
    <xf numFmtId="2" fontId="0" fillId="0" borderId="5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9" xfId="0" applyBorder="1"/>
    <xf numFmtId="0" fontId="0" fillId="0" borderId="10" xfId="0" applyBorder="1"/>
    <xf numFmtId="2" fontId="0" fillId="0" borderId="14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2" fontId="0" fillId="0" borderId="2" xfId="0" applyNumberFormat="1" applyBorder="1" applyAlignment="1">
      <alignment horizontal="center"/>
    </xf>
    <xf numFmtId="0" fontId="0" fillId="0" borderId="8" xfId="0" applyBorder="1"/>
    <xf numFmtId="0" fontId="0" fillId="0" borderId="6" xfId="0" applyBorder="1"/>
    <xf numFmtId="0" fontId="0" fillId="0" borderId="1" xfId="0" applyBorder="1"/>
    <xf numFmtId="0" fontId="0" fillId="0" borderId="8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2" xfId="0" applyBorder="1"/>
    <xf numFmtId="2" fontId="0" fillId="0" borderId="3" xfId="0" applyNumberFormat="1" applyBorder="1" applyAlignment="1">
      <alignment horizontal="center"/>
    </xf>
    <xf numFmtId="187" fontId="0" fillId="0" borderId="2" xfId="0" applyNumberFormat="1" applyBorder="1" applyAlignment="1">
      <alignment horizontal="center"/>
    </xf>
    <xf numFmtId="187" fontId="0" fillId="0" borderId="3" xfId="0" applyNumberFormat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0" fontId="0" fillId="8" borderId="3" xfId="0" applyFill="1" applyBorder="1" applyAlignment="1">
      <alignment horizontal="center"/>
    </xf>
    <xf numFmtId="0" fontId="1" fillId="8" borderId="5" xfId="0" applyFont="1" applyFill="1" applyBorder="1" applyAlignment="1">
      <alignment horizontal="center"/>
    </xf>
    <xf numFmtId="0" fontId="1" fillId="8" borderId="6" xfId="0" applyFont="1" applyFill="1" applyBorder="1" applyAlignment="1">
      <alignment horizontal="center"/>
    </xf>
    <xf numFmtId="0" fontId="0" fillId="8" borderId="3" xfId="0" applyFill="1" applyBorder="1" applyAlignment="1"/>
    <xf numFmtId="2" fontId="1" fillId="8" borderId="7" xfId="0" applyNumberFormat="1" applyFont="1" applyFill="1" applyBorder="1" applyAlignment="1">
      <alignment horizontal="center" vertical="center"/>
    </xf>
    <xf numFmtId="0" fontId="0" fillId="8" borderId="2" xfId="0" applyFill="1" applyBorder="1" applyAlignment="1">
      <alignment horizontal="center" vertical="center"/>
    </xf>
    <xf numFmtId="2" fontId="1" fillId="8" borderId="8" xfId="0" applyNumberFormat="1" applyFont="1" applyFill="1" applyBorder="1" applyAlignment="1">
      <alignment horizontal="right" vertical="center"/>
    </xf>
    <xf numFmtId="2" fontId="1" fillId="8" borderId="9" xfId="0" applyNumberFormat="1" applyFont="1" applyFill="1" applyBorder="1" applyAlignment="1">
      <alignment horizontal="right" vertical="center"/>
    </xf>
    <xf numFmtId="2" fontId="1" fillId="8" borderId="6" xfId="0" applyNumberFormat="1" applyFont="1" applyFill="1" applyBorder="1" applyAlignment="1">
      <alignment horizontal="left" vertical="center"/>
    </xf>
    <xf numFmtId="0" fontId="0" fillId="8" borderId="10" xfId="0" applyFill="1" applyBorder="1" applyAlignment="1">
      <alignment horizontal="left" vertical="center"/>
    </xf>
    <xf numFmtId="187" fontId="1" fillId="8" borderId="3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15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308741</xdr:colOff>
      <xdr:row>4</xdr:row>
      <xdr:rowOff>118241</xdr:rowOff>
    </xdr:from>
    <xdr:to>
      <xdr:col>2</xdr:col>
      <xdr:colOff>394138</xdr:colOff>
      <xdr:row>4</xdr:row>
      <xdr:rowOff>118241</xdr:rowOff>
    </xdr:to>
    <xdr:cxnSp macro="">
      <xdr:nvCxnSpPr>
        <xdr:cNvPr id="3" name="Straight Connector 2"/>
        <xdr:cNvCxnSpPr/>
      </xdr:nvCxnSpPr>
      <xdr:spPr>
        <a:xfrm>
          <a:off x="1701362" y="1326931"/>
          <a:ext cx="85397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api.ning.com/files/orsslHK*gCrFgYkB4MBkFijNvrDYt2KUmCxtO4KL-QsRDf-2M4Nf*f9oWdd6ENOiI3U-ofmkOLlkw1WtFhptLXldOnfaV7WN/Data%20Analysis/t-test%20dependen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เตรียมข้อมูล"/>
      <sheetName val="ผลการวิเคราะห์"/>
      <sheetName val="printout"/>
      <sheetName val="คำชี้แจง"/>
    </sheetNames>
    <sheetDataSet>
      <sheetData sheetId="0"/>
      <sheetData sheetId="1"/>
      <sheetData sheetId="2">
        <row r="5">
          <cell r="D5">
            <v>5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7"/>
  <sheetViews>
    <sheetView tabSelected="1" workbookViewId="0">
      <selection activeCell="B207" sqref="B207"/>
    </sheetView>
  </sheetViews>
  <sheetFormatPr defaultRowHeight="14.25" x14ac:dyDescent="0.2"/>
  <cols>
    <col min="2" max="2" width="13.375" customWidth="1"/>
    <col min="3" max="3" width="11.875" customWidth="1"/>
    <col min="4" max="4" width="12.75" customWidth="1"/>
    <col min="5" max="5" width="8" hidden="1" customWidth="1"/>
    <col min="258" max="258" width="13.375" customWidth="1"/>
    <col min="259" max="259" width="11.875" customWidth="1"/>
    <col min="260" max="260" width="12.75" customWidth="1"/>
    <col min="261" max="261" width="0" hidden="1" customWidth="1"/>
    <col min="514" max="514" width="13.375" customWidth="1"/>
    <col min="515" max="515" width="11.875" customWidth="1"/>
    <col min="516" max="516" width="12.75" customWidth="1"/>
    <col min="517" max="517" width="0" hidden="1" customWidth="1"/>
    <col min="770" max="770" width="13.375" customWidth="1"/>
    <col min="771" max="771" width="11.875" customWidth="1"/>
    <col min="772" max="772" width="12.75" customWidth="1"/>
    <col min="773" max="773" width="0" hidden="1" customWidth="1"/>
    <col min="1026" max="1026" width="13.375" customWidth="1"/>
    <col min="1027" max="1027" width="11.875" customWidth="1"/>
    <col min="1028" max="1028" width="12.75" customWidth="1"/>
    <col min="1029" max="1029" width="0" hidden="1" customWidth="1"/>
    <col min="1282" max="1282" width="13.375" customWidth="1"/>
    <col min="1283" max="1283" width="11.875" customWidth="1"/>
    <col min="1284" max="1284" width="12.75" customWidth="1"/>
    <col min="1285" max="1285" width="0" hidden="1" customWidth="1"/>
    <col min="1538" max="1538" width="13.375" customWidth="1"/>
    <col min="1539" max="1539" width="11.875" customWidth="1"/>
    <col min="1540" max="1540" width="12.75" customWidth="1"/>
    <col min="1541" max="1541" width="0" hidden="1" customWidth="1"/>
    <col min="1794" max="1794" width="13.375" customWidth="1"/>
    <col min="1795" max="1795" width="11.875" customWidth="1"/>
    <col min="1796" max="1796" width="12.75" customWidth="1"/>
    <col min="1797" max="1797" width="0" hidden="1" customWidth="1"/>
    <col min="2050" max="2050" width="13.375" customWidth="1"/>
    <col min="2051" max="2051" width="11.875" customWidth="1"/>
    <col min="2052" max="2052" width="12.75" customWidth="1"/>
    <col min="2053" max="2053" width="0" hidden="1" customWidth="1"/>
    <col min="2306" max="2306" width="13.375" customWidth="1"/>
    <col min="2307" max="2307" width="11.875" customWidth="1"/>
    <col min="2308" max="2308" width="12.75" customWidth="1"/>
    <col min="2309" max="2309" width="0" hidden="1" customWidth="1"/>
    <col min="2562" max="2562" width="13.375" customWidth="1"/>
    <col min="2563" max="2563" width="11.875" customWidth="1"/>
    <col min="2564" max="2564" width="12.75" customWidth="1"/>
    <col min="2565" max="2565" width="0" hidden="1" customWidth="1"/>
    <col min="2818" max="2818" width="13.375" customWidth="1"/>
    <col min="2819" max="2819" width="11.875" customWidth="1"/>
    <col min="2820" max="2820" width="12.75" customWidth="1"/>
    <col min="2821" max="2821" width="0" hidden="1" customWidth="1"/>
    <col min="3074" max="3074" width="13.375" customWidth="1"/>
    <col min="3075" max="3075" width="11.875" customWidth="1"/>
    <col min="3076" max="3076" width="12.75" customWidth="1"/>
    <col min="3077" max="3077" width="0" hidden="1" customWidth="1"/>
    <col min="3330" max="3330" width="13.375" customWidth="1"/>
    <col min="3331" max="3331" width="11.875" customWidth="1"/>
    <col min="3332" max="3332" width="12.75" customWidth="1"/>
    <col min="3333" max="3333" width="0" hidden="1" customWidth="1"/>
    <col min="3586" max="3586" width="13.375" customWidth="1"/>
    <col min="3587" max="3587" width="11.875" customWidth="1"/>
    <col min="3588" max="3588" width="12.75" customWidth="1"/>
    <col min="3589" max="3589" width="0" hidden="1" customWidth="1"/>
    <col min="3842" max="3842" width="13.375" customWidth="1"/>
    <col min="3843" max="3843" width="11.875" customWidth="1"/>
    <col min="3844" max="3844" width="12.75" customWidth="1"/>
    <col min="3845" max="3845" width="0" hidden="1" customWidth="1"/>
    <col min="4098" max="4098" width="13.375" customWidth="1"/>
    <col min="4099" max="4099" width="11.875" customWidth="1"/>
    <col min="4100" max="4100" width="12.75" customWidth="1"/>
    <col min="4101" max="4101" width="0" hidden="1" customWidth="1"/>
    <col min="4354" max="4354" width="13.375" customWidth="1"/>
    <col min="4355" max="4355" width="11.875" customWidth="1"/>
    <col min="4356" max="4356" width="12.75" customWidth="1"/>
    <col min="4357" max="4357" width="0" hidden="1" customWidth="1"/>
    <col min="4610" max="4610" width="13.375" customWidth="1"/>
    <col min="4611" max="4611" width="11.875" customWidth="1"/>
    <col min="4612" max="4612" width="12.75" customWidth="1"/>
    <col min="4613" max="4613" width="0" hidden="1" customWidth="1"/>
    <col min="4866" max="4866" width="13.375" customWidth="1"/>
    <col min="4867" max="4867" width="11.875" customWidth="1"/>
    <col min="4868" max="4868" width="12.75" customWidth="1"/>
    <col min="4869" max="4869" width="0" hidden="1" customWidth="1"/>
    <col min="5122" max="5122" width="13.375" customWidth="1"/>
    <col min="5123" max="5123" width="11.875" customWidth="1"/>
    <col min="5124" max="5124" width="12.75" customWidth="1"/>
    <col min="5125" max="5125" width="0" hidden="1" customWidth="1"/>
    <col min="5378" max="5378" width="13.375" customWidth="1"/>
    <col min="5379" max="5379" width="11.875" customWidth="1"/>
    <col min="5380" max="5380" width="12.75" customWidth="1"/>
    <col min="5381" max="5381" width="0" hidden="1" customWidth="1"/>
    <col min="5634" max="5634" width="13.375" customWidth="1"/>
    <col min="5635" max="5635" width="11.875" customWidth="1"/>
    <col min="5636" max="5636" width="12.75" customWidth="1"/>
    <col min="5637" max="5637" width="0" hidden="1" customWidth="1"/>
    <col min="5890" max="5890" width="13.375" customWidth="1"/>
    <col min="5891" max="5891" width="11.875" customWidth="1"/>
    <col min="5892" max="5892" width="12.75" customWidth="1"/>
    <col min="5893" max="5893" width="0" hidden="1" customWidth="1"/>
    <col min="6146" max="6146" width="13.375" customWidth="1"/>
    <col min="6147" max="6147" width="11.875" customWidth="1"/>
    <col min="6148" max="6148" width="12.75" customWidth="1"/>
    <col min="6149" max="6149" width="0" hidden="1" customWidth="1"/>
    <col min="6402" max="6402" width="13.375" customWidth="1"/>
    <col min="6403" max="6403" width="11.875" customWidth="1"/>
    <col min="6404" max="6404" width="12.75" customWidth="1"/>
    <col min="6405" max="6405" width="0" hidden="1" customWidth="1"/>
    <col min="6658" max="6658" width="13.375" customWidth="1"/>
    <col min="6659" max="6659" width="11.875" customWidth="1"/>
    <col min="6660" max="6660" width="12.75" customWidth="1"/>
    <col min="6661" max="6661" width="0" hidden="1" customWidth="1"/>
    <col min="6914" max="6914" width="13.375" customWidth="1"/>
    <col min="6915" max="6915" width="11.875" customWidth="1"/>
    <col min="6916" max="6916" width="12.75" customWidth="1"/>
    <col min="6917" max="6917" width="0" hidden="1" customWidth="1"/>
    <col min="7170" max="7170" width="13.375" customWidth="1"/>
    <col min="7171" max="7171" width="11.875" customWidth="1"/>
    <col min="7172" max="7172" width="12.75" customWidth="1"/>
    <col min="7173" max="7173" width="0" hidden="1" customWidth="1"/>
    <col min="7426" max="7426" width="13.375" customWidth="1"/>
    <col min="7427" max="7427" width="11.875" customWidth="1"/>
    <col min="7428" max="7428" width="12.75" customWidth="1"/>
    <col min="7429" max="7429" width="0" hidden="1" customWidth="1"/>
    <col min="7682" max="7682" width="13.375" customWidth="1"/>
    <col min="7683" max="7683" width="11.875" customWidth="1"/>
    <col min="7684" max="7684" width="12.75" customWidth="1"/>
    <col min="7685" max="7685" width="0" hidden="1" customWidth="1"/>
    <col min="7938" max="7938" width="13.375" customWidth="1"/>
    <col min="7939" max="7939" width="11.875" customWidth="1"/>
    <col min="7940" max="7940" width="12.75" customWidth="1"/>
    <col min="7941" max="7941" width="0" hidden="1" customWidth="1"/>
    <col min="8194" max="8194" width="13.375" customWidth="1"/>
    <col min="8195" max="8195" width="11.875" customWidth="1"/>
    <col min="8196" max="8196" width="12.75" customWidth="1"/>
    <col min="8197" max="8197" width="0" hidden="1" customWidth="1"/>
    <col min="8450" max="8450" width="13.375" customWidth="1"/>
    <col min="8451" max="8451" width="11.875" customWidth="1"/>
    <col min="8452" max="8452" width="12.75" customWidth="1"/>
    <col min="8453" max="8453" width="0" hidden="1" customWidth="1"/>
    <col min="8706" max="8706" width="13.375" customWidth="1"/>
    <col min="8707" max="8707" width="11.875" customWidth="1"/>
    <col min="8708" max="8708" width="12.75" customWidth="1"/>
    <col min="8709" max="8709" width="0" hidden="1" customWidth="1"/>
    <col min="8962" max="8962" width="13.375" customWidth="1"/>
    <col min="8963" max="8963" width="11.875" customWidth="1"/>
    <col min="8964" max="8964" width="12.75" customWidth="1"/>
    <col min="8965" max="8965" width="0" hidden="1" customWidth="1"/>
    <col min="9218" max="9218" width="13.375" customWidth="1"/>
    <col min="9219" max="9219" width="11.875" customWidth="1"/>
    <col min="9220" max="9220" width="12.75" customWidth="1"/>
    <col min="9221" max="9221" width="0" hidden="1" customWidth="1"/>
    <col min="9474" max="9474" width="13.375" customWidth="1"/>
    <col min="9475" max="9475" width="11.875" customWidth="1"/>
    <col min="9476" max="9476" width="12.75" customWidth="1"/>
    <col min="9477" max="9477" width="0" hidden="1" customWidth="1"/>
    <col min="9730" max="9730" width="13.375" customWidth="1"/>
    <col min="9731" max="9731" width="11.875" customWidth="1"/>
    <col min="9732" max="9732" width="12.75" customWidth="1"/>
    <col min="9733" max="9733" width="0" hidden="1" customWidth="1"/>
    <col min="9986" max="9986" width="13.375" customWidth="1"/>
    <col min="9987" max="9987" width="11.875" customWidth="1"/>
    <col min="9988" max="9988" width="12.75" customWidth="1"/>
    <col min="9989" max="9989" width="0" hidden="1" customWidth="1"/>
    <col min="10242" max="10242" width="13.375" customWidth="1"/>
    <col min="10243" max="10243" width="11.875" customWidth="1"/>
    <col min="10244" max="10244" width="12.75" customWidth="1"/>
    <col min="10245" max="10245" width="0" hidden="1" customWidth="1"/>
    <col min="10498" max="10498" width="13.375" customWidth="1"/>
    <col min="10499" max="10499" width="11.875" customWidth="1"/>
    <col min="10500" max="10500" width="12.75" customWidth="1"/>
    <col min="10501" max="10501" width="0" hidden="1" customWidth="1"/>
    <col min="10754" max="10754" width="13.375" customWidth="1"/>
    <col min="10755" max="10755" width="11.875" customWidth="1"/>
    <col min="10756" max="10756" width="12.75" customWidth="1"/>
    <col min="10757" max="10757" width="0" hidden="1" customWidth="1"/>
    <col min="11010" max="11010" width="13.375" customWidth="1"/>
    <col min="11011" max="11011" width="11.875" customWidth="1"/>
    <col min="11012" max="11012" width="12.75" customWidth="1"/>
    <col min="11013" max="11013" width="0" hidden="1" customWidth="1"/>
    <col min="11266" max="11266" width="13.375" customWidth="1"/>
    <col min="11267" max="11267" width="11.875" customWidth="1"/>
    <col min="11268" max="11268" width="12.75" customWidth="1"/>
    <col min="11269" max="11269" width="0" hidden="1" customWidth="1"/>
    <col min="11522" max="11522" width="13.375" customWidth="1"/>
    <col min="11523" max="11523" width="11.875" customWidth="1"/>
    <col min="11524" max="11524" width="12.75" customWidth="1"/>
    <col min="11525" max="11525" width="0" hidden="1" customWidth="1"/>
    <col min="11778" max="11778" width="13.375" customWidth="1"/>
    <col min="11779" max="11779" width="11.875" customWidth="1"/>
    <col min="11780" max="11780" width="12.75" customWidth="1"/>
    <col min="11781" max="11781" width="0" hidden="1" customWidth="1"/>
    <col min="12034" max="12034" width="13.375" customWidth="1"/>
    <col min="12035" max="12035" width="11.875" customWidth="1"/>
    <col min="12036" max="12036" width="12.75" customWidth="1"/>
    <col min="12037" max="12037" width="0" hidden="1" customWidth="1"/>
    <col min="12290" max="12290" width="13.375" customWidth="1"/>
    <col min="12291" max="12291" width="11.875" customWidth="1"/>
    <col min="12292" max="12292" width="12.75" customWidth="1"/>
    <col min="12293" max="12293" width="0" hidden="1" customWidth="1"/>
    <col min="12546" max="12546" width="13.375" customWidth="1"/>
    <col min="12547" max="12547" width="11.875" customWidth="1"/>
    <col min="12548" max="12548" width="12.75" customWidth="1"/>
    <col min="12549" max="12549" width="0" hidden="1" customWidth="1"/>
    <col min="12802" max="12802" width="13.375" customWidth="1"/>
    <col min="12803" max="12803" width="11.875" customWidth="1"/>
    <col min="12804" max="12804" width="12.75" customWidth="1"/>
    <col min="12805" max="12805" width="0" hidden="1" customWidth="1"/>
    <col min="13058" max="13058" width="13.375" customWidth="1"/>
    <col min="13059" max="13059" width="11.875" customWidth="1"/>
    <col min="13060" max="13060" width="12.75" customWidth="1"/>
    <col min="13061" max="13061" width="0" hidden="1" customWidth="1"/>
    <col min="13314" max="13314" width="13.375" customWidth="1"/>
    <col min="13315" max="13315" width="11.875" customWidth="1"/>
    <col min="13316" max="13316" width="12.75" customWidth="1"/>
    <col min="13317" max="13317" width="0" hidden="1" customWidth="1"/>
    <col min="13570" max="13570" width="13.375" customWidth="1"/>
    <col min="13571" max="13571" width="11.875" customWidth="1"/>
    <col min="13572" max="13572" width="12.75" customWidth="1"/>
    <col min="13573" max="13573" width="0" hidden="1" customWidth="1"/>
    <col min="13826" max="13826" width="13.375" customWidth="1"/>
    <col min="13827" max="13827" width="11.875" customWidth="1"/>
    <col min="13828" max="13828" width="12.75" customWidth="1"/>
    <col min="13829" max="13829" width="0" hidden="1" customWidth="1"/>
    <col min="14082" max="14082" width="13.375" customWidth="1"/>
    <col min="14083" max="14083" width="11.875" customWidth="1"/>
    <col min="14084" max="14084" width="12.75" customWidth="1"/>
    <col min="14085" max="14085" width="0" hidden="1" customWidth="1"/>
    <col min="14338" max="14338" width="13.375" customWidth="1"/>
    <col min="14339" max="14339" width="11.875" customWidth="1"/>
    <col min="14340" max="14340" width="12.75" customWidth="1"/>
    <col min="14341" max="14341" width="0" hidden="1" customWidth="1"/>
    <col min="14594" max="14594" width="13.375" customWidth="1"/>
    <col min="14595" max="14595" width="11.875" customWidth="1"/>
    <col min="14596" max="14596" width="12.75" customWidth="1"/>
    <col min="14597" max="14597" width="0" hidden="1" customWidth="1"/>
    <col min="14850" max="14850" width="13.375" customWidth="1"/>
    <col min="14851" max="14851" width="11.875" customWidth="1"/>
    <col min="14852" max="14852" width="12.75" customWidth="1"/>
    <col min="14853" max="14853" width="0" hidden="1" customWidth="1"/>
    <col min="15106" max="15106" width="13.375" customWidth="1"/>
    <col min="15107" max="15107" width="11.875" customWidth="1"/>
    <col min="15108" max="15108" width="12.75" customWidth="1"/>
    <col min="15109" max="15109" width="0" hidden="1" customWidth="1"/>
    <col min="15362" max="15362" width="13.375" customWidth="1"/>
    <col min="15363" max="15363" width="11.875" customWidth="1"/>
    <col min="15364" max="15364" width="12.75" customWidth="1"/>
    <col min="15365" max="15365" width="0" hidden="1" customWidth="1"/>
    <col min="15618" max="15618" width="13.375" customWidth="1"/>
    <col min="15619" max="15619" width="11.875" customWidth="1"/>
    <col min="15620" max="15620" width="12.75" customWidth="1"/>
    <col min="15621" max="15621" width="0" hidden="1" customWidth="1"/>
    <col min="15874" max="15874" width="13.375" customWidth="1"/>
    <col min="15875" max="15875" width="11.875" customWidth="1"/>
    <col min="15876" max="15876" width="12.75" customWidth="1"/>
    <col min="15877" max="15877" width="0" hidden="1" customWidth="1"/>
    <col min="16130" max="16130" width="13.375" customWidth="1"/>
    <col min="16131" max="16131" width="11.875" customWidth="1"/>
    <col min="16132" max="16132" width="12.75" customWidth="1"/>
    <col min="16133" max="16133" width="0" hidden="1" customWidth="1"/>
  </cols>
  <sheetData>
    <row r="1" spans="1:5" x14ac:dyDescent="0.2">
      <c r="A1" s="1" t="s">
        <v>0</v>
      </c>
      <c r="B1" s="2" t="s">
        <v>1</v>
      </c>
      <c r="C1" s="3" t="s">
        <v>2</v>
      </c>
      <c r="D1" s="4" t="s">
        <v>3</v>
      </c>
    </row>
    <row r="2" spans="1:5" x14ac:dyDescent="0.2">
      <c r="A2" s="5" t="s">
        <v>4</v>
      </c>
      <c r="B2" s="6" t="s">
        <v>5</v>
      </c>
      <c r="C2" s="7" t="s">
        <v>6</v>
      </c>
      <c r="D2" s="8" t="s">
        <v>7</v>
      </c>
    </row>
    <row r="3" spans="1:5" x14ac:dyDescent="0.2">
      <c r="A3" s="9">
        <v>1</v>
      </c>
      <c r="B3" s="10">
        <v>7</v>
      </c>
      <c r="C3" s="10">
        <v>10</v>
      </c>
      <c r="D3" s="11">
        <f>IF(E3&lt;=0,"",C3-B3)</f>
        <v>3</v>
      </c>
      <c r="E3">
        <f t="shared" ref="E3:E61" si="0">COUNT(C3)</f>
        <v>1</v>
      </c>
    </row>
    <row r="4" spans="1:5" x14ac:dyDescent="0.2">
      <c r="A4" s="9">
        <v>2</v>
      </c>
      <c r="B4" s="10">
        <v>8</v>
      </c>
      <c r="C4" s="10">
        <v>9</v>
      </c>
      <c r="D4" s="11">
        <f t="shared" ref="D4:D67" si="1">IF(E4&lt;=0,"",C4-B4)</f>
        <v>1</v>
      </c>
      <c r="E4">
        <f t="shared" si="0"/>
        <v>1</v>
      </c>
    </row>
    <row r="5" spans="1:5" x14ac:dyDescent="0.2">
      <c r="A5" s="9">
        <v>3</v>
      </c>
      <c r="B5" s="10">
        <v>7</v>
      </c>
      <c r="C5" s="10">
        <v>9</v>
      </c>
      <c r="D5" s="11">
        <f t="shared" si="1"/>
        <v>2</v>
      </c>
      <c r="E5">
        <f t="shared" si="0"/>
        <v>1</v>
      </c>
    </row>
    <row r="6" spans="1:5" x14ac:dyDescent="0.2">
      <c r="A6" s="9">
        <v>4</v>
      </c>
      <c r="B6" s="10">
        <v>7</v>
      </c>
      <c r="C6" s="10">
        <v>10</v>
      </c>
      <c r="D6" s="11">
        <f t="shared" si="1"/>
        <v>3</v>
      </c>
      <c r="E6">
        <f t="shared" si="0"/>
        <v>1</v>
      </c>
    </row>
    <row r="7" spans="1:5" x14ac:dyDescent="0.2">
      <c r="A7" s="9">
        <v>5</v>
      </c>
      <c r="B7" s="10">
        <v>6</v>
      </c>
      <c r="C7" s="10">
        <v>9</v>
      </c>
      <c r="D7" s="11">
        <f t="shared" si="1"/>
        <v>3</v>
      </c>
      <c r="E7">
        <f t="shared" si="0"/>
        <v>1</v>
      </c>
    </row>
    <row r="8" spans="1:5" x14ac:dyDescent="0.2">
      <c r="A8" s="9">
        <v>6</v>
      </c>
      <c r="B8" s="10">
        <v>8</v>
      </c>
      <c r="C8" s="10">
        <v>9</v>
      </c>
      <c r="D8" s="11">
        <f t="shared" si="1"/>
        <v>1</v>
      </c>
      <c r="E8">
        <f t="shared" si="0"/>
        <v>1</v>
      </c>
    </row>
    <row r="9" spans="1:5" x14ac:dyDescent="0.2">
      <c r="A9" s="9">
        <v>7</v>
      </c>
      <c r="B9" s="10">
        <v>7</v>
      </c>
      <c r="C9" s="10">
        <v>9</v>
      </c>
      <c r="D9" s="11">
        <f t="shared" si="1"/>
        <v>2</v>
      </c>
      <c r="E9">
        <f t="shared" si="0"/>
        <v>1</v>
      </c>
    </row>
    <row r="10" spans="1:5" x14ac:dyDescent="0.2">
      <c r="A10" s="9">
        <v>8</v>
      </c>
      <c r="B10" s="10">
        <v>7</v>
      </c>
      <c r="C10" s="10">
        <v>10</v>
      </c>
      <c r="D10" s="11">
        <f t="shared" si="1"/>
        <v>3</v>
      </c>
      <c r="E10">
        <f t="shared" si="0"/>
        <v>1</v>
      </c>
    </row>
    <row r="11" spans="1:5" x14ac:dyDescent="0.2">
      <c r="A11" s="9">
        <v>9</v>
      </c>
      <c r="B11" s="10">
        <v>6</v>
      </c>
      <c r="C11" s="10">
        <v>9</v>
      </c>
      <c r="D11" s="11">
        <f t="shared" si="1"/>
        <v>3</v>
      </c>
      <c r="E11">
        <f t="shared" si="0"/>
        <v>1</v>
      </c>
    </row>
    <row r="12" spans="1:5" x14ac:dyDescent="0.2">
      <c r="A12" s="9">
        <v>10</v>
      </c>
      <c r="B12" s="10">
        <v>8</v>
      </c>
      <c r="C12" s="10">
        <v>9</v>
      </c>
      <c r="D12" s="11">
        <f t="shared" si="1"/>
        <v>1</v>
      </c>
      <c r="E12">
        <f t="shared" si="0"/>
        <v>1</v>
      </c>
    </row>
    <row r="13" spans="1:5" x14ac:dyDescent="0.2">
      <c r="A13" s="9">
        <v>11</v>
      </c>
      <c r="B13" s="10">
        <v>7</v>
      </c>
      <c r="C13" s="10">
        <v>9</v>
      </c>
      <c r="D13" s="11">
        <f t="shared" si="1"/>
        <v>2</v>
      </c>
      <c r="E13">
        <f t="shared" si="0"/>
        <v>1</v>
      </c>
    </row>
    <row r="14" spans="1:5" x14ac:dyDescent="0.2">
      <c r="A14" s="9">
        <v>12</v>
      </c>
      <c r="B14" s="10">
        <v>7</v>
      </c>
      <c r="C14" s="10">
        <v>10</v>
      </c>
      <c r="D14" s="11">
        <f t="shared" si="1"/>
        <v>3</v>
      </c>
      <c r="E14">
        <f t="shared" si="0"/>
        <v>1</v>
      </c>
    </row>
    <row r="15" spans="1:5" x14ac:dyDescent="0.2">
      <c r="A15" s="9">
        <v>13</v>
      </c>
      <c r="B15" s="10">
        <v>6</v>
      </c>
      <c r="C15" s="10">
        <v>9</v>
      </c>
      <c r="D15" s="11">
        <f t="shared" si="1"/>
        <v>3</v>
      </c>
      <c r="E15">
        <f t="shared" si="0"/>
        <v>1</v>
      </c>
    </row>
    <row r="16" spans="1:5" x14ac:dyDescent="0.2">
      <c r="A16" s="9">
        <v>14</v>
      </c>
      <c r="B16" s="10">
        <v>7</v>
      </c>
      <c r="C16" s="10">
        <v>10</v>
      </c>
      <c r="D16" s="11">
        <f t="shared" si="1"/>
        <v>3</v>
      </c>
      <c r="E16">
        <f t="shared" si="0"/>
        <v>1</v>
      </c>
    </row>
    <row r="17" spans="1:5" x14ac:dyDescent="0.2">
      <c r="A17" s="9">
        <v>15</v>
      </c>
      <c r="B17" s="10">
        <v>5</v>
      </c>
      <c r="C17" s="10">
        <v>9</v>
      </c>
      <c r="D17" s="11">
        <f t="shared" si="1"/>
        <v>4</v>
      </c>
      <c r="E17">
        <f t="shared" si="0"/>
        <v>1</v>
      </c>
    </row>
    <row r="18" spans="1:5" x14ac:dyDescent="0.2">
      <c r="A18" s="9">
        <v>16</v>
      </c>
      <c r="B18" s="10">
        <v>8</v>
      </c>
      <c r="C18" s="10">
        <v>9</v>
      </c>
      <c r="D18" s="11">
        <f t="shared" si="1"/>
        <v>1</v>
      </c>
      <c r="E18">
        <f t="shared" si="0"/>
        <v>1</v>
      </c>
    </row>
    <row r="19" spans="1:5" x14ac:dyDescent="0.2">
      <c r="A19" s="9">
        <v>17</v>
      </c>
      <c r="B19" s="10">
        <v>7</v>
      </c>
      <c r="C19" s="10">
        <v>9</v>
      </c>
      <c r="D19" s="11">
        <f t="shared" si="1"/>
        <v>2</v>
      </c>
      <c r="E19">
        <f t="shared" si="0"/>
        <v>1</v>
      </c>
    </row>
    <row r="20" spans="1:5" x14ac:dyDescent="0.2">
      <c r="A20" s="9">
        <v>18</v>
      </c>
      <c r="B20" s="10">
        <v>5</v>
      </c>
      <c r="C20" s="10">
        <v>10</v>
      </c>
      <c r="D20" s="11">
        <f t="shared" si="1"/>
        <v>5</v>
      </c>
      <c r="E20">
        <f t="shared" si="0"/>
        <v>1</v>
      </c>
    </row>
    <row r="21" spans="1:5" x14ac:dyDescent="0.2">
      <c r="A21" s="9">
        <v>19</v>
      </c>
      <c r="B21" s="10">
        <v>6</v>
      </c>
      <c r="C21" s="10">
        <v>9</v>
      </c>
      <c r="D21" s="11">
        <f t="shared" si="1"/>
        <v>3</v>
      </c>
      <c r="E21">
        <f t="shared" si="0"/>
        <v>1</v>
      </c>
    </row>
    <row r="22" spans="1:5" x14ac:dyDescent="0.2">
      <c r="A22" s="9">
        <v>20</v>
      </c>
      <c r="B22" s="10">
        <v>8</v>
      </c>
      <c r="C22" s="10">
        <v>9</v>
      </c>
      <c r="D22" s="11">
        <f t="shared" si="1"/>
        <v>1</v>
      </c>
      <c r="E22">
        <f t="shared" si="0"/>
        <v>1</v>
      </c>
    </row>
    <row r="23" spans="1:5" x14ac:dyDescent="0.2">
      <c r="A23" s="9">
        <v>21</v>
      </c>
      <c r="B23" s="10">
        <v>5</v>
      </c>
      <c r="C23" s="10">
        <v>9</v>
      </c>
      <c r="D23" s="11">
        <f t="shared" si="1"/>
        <v>4</v>
      </c>
      <c r="E23">
        <f t="shared" si="0"/>
        <v>1</v>
      </c>
    </row>
    <row r="24" spans="1:5" x14ac:dyDescent="0.2">
      <c r="A24" s="9">
        <v>22</v>
      </c>
      <c r="B24" s="10">
        <v>7</v>
      </c>
      <c r="C24" s="10">
        <v>10</v>
      </c>
      <c r="D24" s="11">
        <f t="shared" si="1"/>
        <v>3</v>
      </c>
      <c r="E24">
        <f t="shared" si="0"/>
        <v>1</v>
      </c>
    </row>
    <row r="25" spans="1:5" x14ac:dyDescent="0.2">
      <c r="A25" s="9">
        <v>23</v>
      </c>
      <c r="B25" s="10">
        <v>7</v>
      </c>
      <c r="C25" s="10">
        <v>9</v>
      </c>
      <c r="D25" s="11">
        <f t="shared" si="1"/>
        <v>2</v>
      </c>
      <c r="E25">
        <f t="shared" si="0"/>
        <v>1</v>
      </c>
    </row>
    <row r="26" spans="1:5" x14ac:dyDescent="0.2">
      <c r="A26" s="9">
        <v>24</v>
      </c>
      <c r="B26" s="10">
        <v>8</v>
      </c>
      <c r="C26" s="10">
        <v>9</v>
      </c>
      <c r="D26" s="11">
        <f t="shared" si="1"/>
        <v>1</v>
      </c>
      <c r="E26">
        <f t="shared" si="0"/>
        <v>1</v>
      </c>
    </row>
    <row r="27" spans="1:5" x14ac:dyDescent="0.2">
      <c r="A27" s="9">
        <v>25</v>
      </c>
      <c r="B27" s="10">
        <v>7</v>
      </c>
      <c r="C27" s="10">
        <v>9</v>
      </c>
      <c r="D27" s="11">
        <f t="shared" si="1"/>
        <v>2</v>
      </c>
      <c r="E27">
        <f t="shared" si="0"/>
        <v>1</v>
      </c>
    </row>
    <row r="28" spans="1:5" x14ac:dyDescent="0.2">
      <c r="A28" s="9">
        <v>26</v>
      </c>
      <c r="B28" s="10">
        <v>7</v>
      </c>
      <c r="C28" s="10">
        <v>10</v>
      </c>
      <c r="D28" s="11">
        <f t="shared" si="1"/>
        <v>3</v>
      </c>
      <c r="E28">
        <f t="shared" si="0"/>
        <v>1</v>
      </c>
    </row>
    <row r="29" spans="1:5" x14ac:dyDescent="0.2">
      <c r="A29" s="9">
        <v>27</v>
      </c>
      <c r="B29" s="10">
        <v>6</v>
      </c>
      <c r="C29" s="10">
        <v>9</v>
      </c>
      <c r="D29" s="11">
        <f t="shared" si="1"/>
        <v>3</v>
      </c>
      <c r="E29">
        <f t="shared" si="0"/>
        <v>1</v>
      </c>
    </row>
    <row r="30" spans="1:5" x14ac:dyDescent="0.2">
      <c r="A30" s="9">
        <v>28</v>
      </c>
      <c r="B30" s="10">
        <v>8</v>
      </c>
      <c r="C30" s="10">
        <v>9</v>
      </c>
      <c r="D30" s="11">
        <f t="shared" si="1"/>
        <v>1</v>
      </c>
      <c r="E30">
        <f t="shared" si="0"/>
        <v>1</v>
      </c>
    </row>
    <row r="31" spans="1:5" x14ac:dyDescent="0.2">
      <c r="A31" s="9">
        <v>29</v>
      </c>
      <c r="B31" s="10">
        <v>7</v>
      </c>
      <c r="C31" s="10">
        <v>9</v>
      </c>
      <c r="D31" s="11">
        <f t="shared" si="1"/>
        <v>2</v>
      </c>
      <c r="E31">
        <f t="shared" si="0"/>
        <v>1</v>
      </c>
    </row>
    <row r="32" spans="1:5" x14ac:dyDescent="0.2">
      <c r="A32" s="9">
        <v>30</v>
      </c>
      <c r="B32" s="10">
        <v>7</v>
      </c>
      <c r="C32" s="10">
        <v>10</v>
      </c>
      <c r="D32" s="11">
        <f t="shared" si="1"/>
        <v>3</v>
      </c>
      <c r="E32">
        <f t="shared" si="0"/>
        <v>1</v>
      </c>
    </row>
    <row r="33" spans="1:5" x14ac:dyDescent="0.2">
      <c r="A33" s="9">
        <v>31</v>
      </c>
      <c r="B33" s="10">
        <v>6</v>
      </c>
      <c r="C33" s="10">
        <v>9</v>
      </c>
      <c r="D33" s="11">
        <f t="shared" si="1"/>
        <v>3</v>
      </c>
      <c r="E33">
        <f t="shared" si="0"/>
        <v>1</v>
      </c>
    </row>
    <row r="34" spans="1:5" x14ac:dyDescent="0.2">
      <c r="A34" s="9">
        <v>32</v>
      </c>
      <c r="B34" s="10">
        <v>8</v>
      </c>
      <c r="C34" s="10">
        <v>9</v>
      </c>
      <c r="D34" s="11">
        <f t="shared" si="1"/>
        <v>1</v>
      </c>
      <c r="E34">
        <f t="shared" si="0"/>
        <v>1</v>
      </c>
    </row>
    <row r="35" spans="1:5" x14ac:dyDescent="0.2">
      <c r="A35" s="9">
        <v>33</v>
      </c>
      <c r="B35" s="10">
        <v>7</v>
      </c>
      <c r="C35" s="10">
        <v>9</v>
      </c>
      <c r="D35" s="11">
        <f t="shared" si="1"/>
        <v>2</v>
      </c>
      <c r="E35">
        <f t="shared" si="0"/>
        <v>1</v>
      </c>
    </row>
    <row r="36" spans="1:5" x14ac:dyDescent="0.2">
      <c r="A36" s="9">
        <v>34</v>
      </c>
      <c r="B36" s="10">
        <v>7</v>
      </c>
      <c r="C36" s="10">
        <v>10</v>
      </c>
      <c r="D36" s="11">
        <f t="shared" si="1"/>
        <v>3</v>
      </c>
      <c r="E36">
        <f t="shared" si="0"/>
        <v>1</v>
      </c>
    </row>
    <row r="37" spans="1:5" x14ac:dyDescent="0.2">
      <c r="A37" s="9">
        <v>35</v>
      </c>
      <c r="B37" s="10">
        <v>6</v>
      </c>
      <c r="C37" s="10">
        <v>9</v>
      </c>
      <c r="D37" s="11">
        <f t="shared" si="1"/>
        <v>3</v>
      </c>
      <c r="E37">
        <f t="shared" si="0"/>
        <v>1</v>
      </c>
    </row>
    <row r="38" spans="1:5" x14ac:dyDescent="0.2">
      <c r="A38" s="9">
        <v>36</v>
      </c>
      <c r="B38" s="10">
        <v>5</v>
      </c>
      <c r="C38" s="10">
        <v>9</v>
      </c>
      <c r="D38" s="11">
        <f t="shared" si="1"/>
        <v>4</v>
      </c>
      <c r="E38">
        <f t="shared" si="0"/>
        <v>1</v>
      </c>
    </row>
    <row r="39" spans="1:5" x14ac:dyDescent="0.2">
      <c r="A39" s="9">
        <v>37</v>
      </c>
      <c r="B39" s="10">
        <v>7</v>
      </c>
      <c r="C39" s="10">
        <v>9</v>
      </c>
      <c r="D39" s="11">
        <f t="shared" si="1"/>
        <v>2</v>
      </c>
      <c r="E39">
        <f t="shared" si="0"/>
        <v>1</v>
      </c>
    </row>
    <row r="40" spans="1:5" x14ac:dyDescent="0.2">
      <c r="A40" s="9">
        <v>38</v>
      </c>
      <c r="B40" s="10">
        <v>6</v>
      </c>
      <c r="C40" s="10">
        <v>9</v>
      </c>
      <c r="D40" s="11">
        <f t="shared" si="1"/>
        <v>3</v>
      </c>
      <c r="E40">
        <f t="shared" si="0"/>
        <v>1</v>
      </c>
    </row>
    <row r="41" spans="1:5" x14ac:dyDescent="0.2">
      <c r="A41" s="9">
        <v>39</v>
      </c>
      <c r="B41" s="10">
        <v>8</v>
      </c>
      <c r="C41" s="10">
        <v>9</v>
      </c>
      <c r="D41" s="11">
        <f t="shared" si="1"/>
        <v>1</v>
      </c>
      <c r="E41">
        <f t="shared" si="0"/>
        <v>1</v>
      </c>
    </row>
    <row r="42" spans="1:5" x14ac:dyDescent="0.2">
      <c r="A42" s="9">
        <v>40</v>
      </c>
      <c r="B42" s="10">
        <v>7</v>
      </c>
      <c r="C42" s="10">
        <v>9</v>
      </c>
      <c r="D42" s="11">
        <f t="shared" si="1"/>
        <v>2</v>
      </c>
      <c r="E42">
        <f t="shared" si="0"/>
        <v>1</v>
      </c>
    </row>
    <row r="43" spans="1:5" x14ac:dyDescent="0.2">
      <c r="A43" s="9">
        <v>41</v>
      </c>
      <c r="B43" s="10"/>
      <c r="C43" s="10"/>
      <c r="D43" s="11" t="str">
        <f t="shared" si="1"/>
        <v/>
      </c>
      <c r="E43">
        <f t="shared" si="0"/>
        <v>0</v>
      </c>
    </row>
    <row r="44" spans="1:5" x14ac:dyDescent="0.2">
      <c r="A44" s="9">
        <v>42</v>
      </c>
      <c r="B44" s="10"/>
      <c r="C44" s="10"/>
      <c r="D44" s="11" t="str">
        <f t="shared" si="1"/>
        <v/>
      </c>
      <c r="E44">
        <f t="shared" si="0"/>
        <v>0</v>
      </c>
    </row>
    <row r="45" spans="1:5" x14ac:dyDescent="0.2">
      <c r="A45" s="9">
        <v>43</v>
      </c>
      <c r="B45" s="10"/>
      <c r="C45" s="10"/>
      <c r="D45" s="11" t="str">
        <f t="shared" si="1"/>
        <v/>
      </c>
      <c r="E45">
        <f t="shared" si="0"/>
        <v>0</v>
      </c>
    </row>
    <row r="46" spans="1:5" x14ac:dyDescent="0.2">
      <c r="A46" s="9">
        <v>44</v>
      </c>
      <c r="B46" s="10"/>
      <c r="C46" s="10"/>
      <c r="D46" s="11" t="str">
        <f t="shared" si="1"/>
        <v/>
      </c>
      <c r="E46">
        <f t="shared" si="0"/>
        <v>0</v>
      </c>
    </row>
    <row r="47" spans="1:5" x14ac:dyDescent="0.2">
      <c r="A47" s="9">
        <v>45</v>
      </c>
      <c r="B47" s="10"/>
      <c r="C47" s="10"/>
      <c r="D47" s="11" t="str">
        <f t="shared" si="1"/>
        <v/>
      </c>
      <c r="E47">
        <f t="shared" si="0"/>
        <v>0</v>
      </c>
    </row>
    <row r="48" spans="1:5" x14ac:dyDescent="0.2">
      <c r="A48" s="9">
        <v>46</v>
      </c>
      <c r="B48" s="10"/>
      <c r="C48" s="10"/>
      <c r="D48" s="11" t="str">
        <f t="shared" si="1"/>
        <v/>
      </c>
      <c r="E48">
        <f t="shared" si="0"/>
        <v>0</v>
      </c>
    </row>
    <row r="49" spans="1:5" x14ac:dyDescent="0.2">
      <c r="A49" s="9">
        <v>47</v>
      </c>
      <c r="B49" s="10"/>
      <c r="C49" s="10"/>
      <c r="D49" s="11" t="str">
        <f t="shared" si="1"/>
        <v/>
      </c>
      <c r="E49">
        <f t="shared" si="0"/>
        <v>0</v>
      </c>
    </row>
    <row r="50" spans="1:5" x14ac:dyDescent="0.2">
      <c r="A50" s="9">
        <v>48</v>
      </c>
      <c r="B50" s="10"/>
      <c r="C50" s="10"/>
      <c r="D50" s="11" t="str">
        <f t="shared" si="1"/>
        <v/>
      </c>
      <c r="E50">
        <f t="shared" si="0"/>
        <v>0</v>
      </c>
    </row>
    <row r="51" spans="1:5" x14ac:dyDescent="0.2">
      <c r="A51" s="9">
        <v>49</v>
      </c>
      <c r="B51" s="10"/>
      <c r="C51" s="10"/>
      <c r="D51" s="11" t="str">
        <f t="shared" si="1"/>
        <v/>
      </c>
      <c r="E51">
        <f t="shared" si="0"/>
        <v>0</v>
      </c>
    </row>
    <row r="52" spans="1:5" x14ac:dyDescent="0.2">
      <c r="A52" s="9">
        <v>50</v>
      </c>
      <c r="B52" s="10"/>
      <c r="C52" s="10"/>
      <c r="D52" s="11" t="str">
        <f t="shared" si="1"/>
        <v/>
      </c>
      <c r="E52">
        <f t="shared" si="0"/>
        <v>0</v>
      </c>
    </row>
    <row r="53" spans="1:5" x14ac:dyDescent="0.2">
      <c r="A53" s="9">
        <v>51</v>
      </c>
      <c r="B53" s="10"/>
      <c r="C53" s="10"/>
      <c r="D53" s="11" t="str">
        <f t="shared" si="1"/>
        <v/>
      </c>
      <c r="E53">
        <f t="shared" si="0"/>
        <v>0</v>
      </c>
    </row>
    <row r="54" spans="1:5" x14ac:dyDescent="0.2">
      <c r="A54" s="9">
        <v>52</v>
      </c>
      <c r="B54" s="10"/>
      <c r="C54" s="10"/>
      <c r="D54" s="11" t="str">
        <f t="shared" si="1"/>
        <v/>
      </c>
      <c r="E54">
        <f t="shared" si="0"/>
        <v>0</v>
      </c>
    </row>
    <row r="55" spans="1:5" x14ac:dyDescent="0.2">
      <c r="A55" s="9">
        <v>53</v>
      </c>
      <c r="B55" s="10"/>
      <c r="C55" s="10"/>
      <c r="D55" s="11" t="str">
        <f t="shared" si="1"/>
        <v/>
      </c>
      <c r="E55">
        <f t="shared" si="0"/>
        <v>0</v>
      </c>
    </row>
    <row r="56" spans="1:5" x14ac:dyDescent="0.2">
      <c r="A56" s="9">
        <v>54</v>
      </c>
      <c r="B56" s="10"/>
      <c r="C56" s="10"/>
      <c r="D56" s="11" t="str">
        <f t="shared" si="1"/>
        <v/>
      </c>
      <c r="E56">
        <f t="shared" si="0"/>
        <v>0</v>
      </c>
    </row>
    <row r="57" spans="1:5" x14ac:dyDescent="0.2">
      <c r="A57" s="9">
        <v>55</v>
      </c>
      <c r="B57" s="10"/>
      <c r="C57" s="10"/>
      <c r="D57" s="11" t="str">
        <f t="shared" si="1"/>
        <v/>
      </c>
      <c r="E57">
        <f t="shared" si="0"/>
        <v>0</v>
      </c>
    </row>
    <row r="58" spans="1:5" x14ac:dyDescent="0.2">
      <c r="A58" s="9">
        <v>56</v>
      </c>
      <c r="B58" s="10"/>
      <c r="C58" s="10"/>
      <c r="D58" s="11" t="str">
        <f t="shared" si="1"/>
        <v/>
      </c>
      <c r="E58">
        <f t="shared" si="0"/>
        <v>0</v>
      </c>
    </row>
    <row r="59" spans="1:5" x14ac:dyDescent="0.2">
      <c r="A59" s="9">
        <v>57</v>
      </c>
      <c r="B59" s="10"/>
      <c r="C59" s="10"/>
      <c r="D59" s="11" t="str">
        <f t="shared" si="1"/>
        <v/>
      </c>
      <c r="E59">
        <f t="shared" si="0"/>
        <v>0</v>
      </c>
    </row>
    <row r="60" spans="1:5" x14ac:dyDescent="0.2">
      <c r="A60" s="9">
        <v>58</v>
      </c>
      <c r="B60" s="10"/>
      <c r="C60" s="10"/>
      <c r="D60" s="11" t="str">
        <f t="shared" si="1"/>
        <v/>
      </c>
      <c r="E60">
        <f t="shared" si="0"/>
        <v>0</v>
      </c>
    </row>
    <row r="61" spans="1:5" x14ac:dyDescent="0.2">
      <c r="A61" s="9">
        <v>59</v>
      </c>
      <c r="B61" s="10"/>
      <c r="C61" s="10"/>
      <c r="D61" s="11" t="str">
        <f t="shared" si="1"/>
        <v/>
      </c>
      <c r="E61">
        <f t="shared" si="0"/>
        <v>0</v>
      </c>
    </row>
    <row r="62" spans="1:5" x14ac:dyDescent="0.2">
      <c r="A62" s="9">
        <v>60</v>
      </c>
      <c r="B62" s="10"/>
      <c r="C62" s="10"/>
      <c r="D62" s="11" t="str">
        <f t="shared" si="1"/>
        <v/>
      </c>
    </row>
    <row r="63" spans="1:5" x14ac:dyDescent="0.2">
      <c r="A63" s="9">
        <v>61</v>
      </c>
      <c r="B63" s="10"/>
      <c r="C63" s="10"/>
      <c r="D63" s="11" t="str">
        <f t="shared" si="1"/>
        <v/>
      </c>
    </row>
    <row r="64" spans="1:5" x14ac:dyDescent="0.2">
      <c r="A64" s="9">
        <v>62</v>
      </c>
      <c r="B64" s="10"/>
      <c r="C64" s="10"/>
      <c r="D64" s="11" t="str">
        <f t="shared" si="1"/>
        <v/>
      </c>
    </row>
    <row r="65" spans="1:4" x14ac:dyDescent="0.2">
      <c r="A65" s="9">
        <v>63</v>
      </c>
      <c r="B65" s="10"/>
      <c r="C65" s="10"/>
      <c r="D65" s="11" t="str">
        <f t="shared" si="1"/>
        <v/>
      </c>
    </row>
    <row r="66" spans="1:4" x14ac:dyDescent="0.2">
      <c r="A66" s="9">
        <v>64</v>
      </c>
      <c r="B66" s="10"/>
      <c r="C66" s="10"/>
      <c r="D66" s="11" t="str">
        <f t="shared" si="1"/>
        <v/>
      </c>
    </row>
    <row r="67" spans="1:4" x14ac:dyDescent="0.2">
      <c r="A67" s="9">
        <v>65</v>
      </c>
      <c r="B67" s="10"/>
      <c r="C67" s="10"/>
      <c r="D67" s="11" t="str">
        <f t="shared" si="1"/>
        <v/>
      </c>
    </row>
    <row r="68" spans="1:4" x14ac:dyDescent="0.2">
      <c r="A68" s="9">
        <v>66</v>
      </c>
      <c r="B68" s="10"/>
      <c r="C68" s="10"/>
      <c r="D68" s="11" t="str">
        <f t="shared" ref="D68:D131" si="2">IF(E68&lt;=0,"",C68-B68)</f>
        <v/>
      </c>
    </row>
    <row r="69" spans="1:4" x14ac:dyDescent="0.2">
      <c r="A69" s="9">
        <v>67</v>
      </c>
      <c r="B69" s="10"/>
      <c r="C69" s="10"/>
      <c r="D69" s="11" t="str">
        <f t="shared" si="2"/>
        <v/>
      </c>
    </row>
    <row r="70" spans="1:4" x14ac:dyDescent="0.2">
      <c r="A70" s="9">
        <v>68</v>
      </c>
      <c r="B70" s="10"/>
      <c r="C70" s="10"/>
      <c r="D70" s="11" t="str">
        <f t="shared" si="2"/>
        <v/>
      </c>
    </row>
    <row r="71" spans="1:4" x14ac:dyDescent="0.2">
      <c r="A71" s="9">
        <v>69</v>
      </c>
      <c r="B71" s="10"/>
      <c r="C71" s="10"/>
      <c r="D71" s="11" t="str">
        <f t="shared" si="2"/>
        <v/>
      </c>
    </row>
    <row r="72" spans="1:4" x14ac:dyDescent="0.2">
      <c r="A72" s="9">
        <v>70</v>
      </c>
      <c r="B72" s="10"/>
      <c r="C72" s="10"/>
      <c r="D72" s="11" t="str">
        <f t="shared" si="2"/>
        <v/>
      </c>
    </row>
    <row r="73" spans="1:4" x14ac:dyDescent="0.2">
      <c r="A73" s="9">
        <v>71</v>
      </c>
      <c r="B73" s="10"/>
      <c r="C73" s="10"/>
      <c r="D73" s="11" t="str">
        <f t="shared" si="2"/>
        <v/>
      </c>
    </row>
    <row r="74" spans="1:4" x14ac:dyDescent="0.2">
      <c r="A74" s="9">
        <v>72</v>
      </c>
      <c r="B74" s="10"/>
      <c r="C74" s="10"/>
      <c r="D74" s="11" t="str">
        <f t="shared" si="2"/>
        <v/>
      </c>
    </row>
    <row r="75" spans="1:4" x14ac:dyDescent="0.2">
      <c r="A75" s="9">
        <v>73</v>
      </c>
      <c r="B75" s="10"/>
      <c r="C75" s="10"/>
      <c r="D75" s="11" t="str">
        <f t="shared" si="2"/>
        <v/>
      </c>
    </row>
    <row r="76" spans="1:4" x14ac:dyDescent="0.2">
      <c r="A76" s="9">
        <v>74</v>
      </c>
      <c r="B76" s="10"/>
      <c r="C76" s="10"/>
      <c r="D76" s="11" t="str">
        <f t="shared" si="2"/>
        <v/>
      </c>
    </row>
    <row r="77" spans="1:4" x14ac:dyDescent="0.2">
      <c r="A77" s="9">
        <v>75</v>
      </c>
      <c r="B77" s="10"/>
      <c r="C77" s="10"/>
      <c r="D77" s="11" t="str">
        <f t="shared" si="2"/>
        <v/>
      </c>
    </row>
    <row r="78" spans="1:4" x14ac:dyDescent="0.2">
      <c r="A78" s="9">
        <v>76</v>
      </c>
      <c r="B78" s="10"/>
      <c r="C78" s="10"/>
      <c r="D78" s="11" t="str">
        <f t="shared" si="2"/>
        <v/>
      </c>
    </row>
    <row r="79" spans="1:4" x14ac:dyDescent="0.2">
      <c r="A79" s="9">
        <v>77</v>
      </c>
      <c r="B79" s="10"/>
      <c r="C79" s="10"/>
      <c r="D79" s="11" t="str">
        <f t="shared" si="2"/>
        <v/>
      </c>
    </row>
    <row r="80" spans="1:4" x14ac:dyDescent="0.2">
      <c r="A80" s="9">
        <v>78</v>
      </c>
      <c r="B80" s="10"/>
      <c r="C80" s="10"/>
      <c r="D80" s="11" t="str">
        <f t="shared" si="2"/>
        <v/>
      </c>
    </row>
    <row r="81" spans="1:4" x14ac:dyDescent="0.2">
      <c r="A81" s="9">
        <v>79</v>
      </c>
      <c r="B81" s="10"/>
      <c r="C81" s="10"/>
      <c r="D81" s="11" t="str">
        <f t="shared" si="2"/>
        <v/>
      </c>
    </row>
    <row r="82" spans="1:4" x14ac:dyDescent="0.2">
      <c r="A82" s="9">
        <v>80</v>
      </c>
      <c r="B82" s="10"/>
      <c r="C82" s="10"/>
      <c r="D82" s="11" t="str">
        <f t="shared" si="2"/>
        <v/>
      </c>
    </row>
    <row r="83" spans="1:4" x14ac:dyDescent="0.2">
      <c r="A83" s="9">
        <v>81</v>
      </c>
      <c r="B83" s="10"/>
      <c r="C83" s="10"/>
      <c r="D83" s="11" t="str">
        <f t="shared" si="2"/>
        <v/>
      </c>
    </row>
    <row r="84" spans="1:4" x14ac:dyDescent="0.2">
      <c r="A84" s="9">
        <v>82</v>
      </c>
      <c r="B84" s="10"/>
      <c r="C84" s="10"/>
      <c r="D84" s="11" t="str">
        <f t="shared" si="2"/>
        <v/>
      </c>
    </row>
    <row r="85" spans="1:4" x14ac:dyDescent="0.2">
      <c r="A85" s="9">
        <v>83</v>
      </c>
      <c r="B85" s="10"/>
      <c r="C85" s="10"/>
      <c r="D85" s="11" t="str">
        <f t="shared" si="2"/>
        <v/>
      </c>
    </row>
    <row r="86" spans="1:4" x14ac:dyDescent="0.2">
      <c r="A86" s="9">
        <v>84</v>
      </c>
      <c r="B86" s="10"/>
      <c r="C86" s="10"/>
      <c r="D86" s="11" t="str">
        <f t="shared" si="2"/>
        <v/>
      </c>
    </row>
    <row r="87" spans="1:4" x14ac:dyDescent="0.2">
      <c r="A87" s="9">
        <v>85</v>
      </c>
      <c r="B87" s="10"/>
      <c r="C87" s="10"/>
      <c r="D87" s="11" t="str">
        <f t="shared" si="2"/>
        <v/>
      </c>
    </row>
    <row r="88" spans="1:4" x14ac:dyDescent="0.2">
      <c r="A88" s="9">
        <v>86</v>
      </c>
      <c r="B88" s="10"/>
      <c r="C88" s="10"/>
      <c r="D88" s="11" t="str">
        <f t="shared" si="2"/>
        <v/>
      </c>
    </row>
    <row r="89" spans="1:4" x14ac:dyDescent="0.2">
      <c r="A89" s="9">
        <v>87</v>
      </c>
      <c r="B89" s="10"/>
      <c r="C89" s="10"/>
      <c r="D89" s="11" t="str">
        <f t="shared" si="2"/>
        <v/>
      </c>
    </row>
    <row r="90" spans="1:4" x14ac:dyDescent="0.2">
      <c r="A90" s="9">
        <v>88</v>
      </c>
      <c r="B90" s="10"/>
      <c r="C90" s="10"/>
      <c r="D90" s="11" t="str">
        <f t="shared" si="2"/>
        <v/>
      </c>
    </row>
    <row r="91" spans="1:4" x14ac:dyDescent="0.2">
      <c r="A91" s="9">
        <v>89</v>
      </c>
      <c r="B91" s="10"/>
      <c r="C91" s="10"/>
      <c r="D91" s="11" t="str">
        <f t="shared" si="2"/>
        <v/>
      </c>
    </row>
    <row r="92" spans="1:4" x14ac:dyDescent="0.2">
      <c r="A92" s="9">
        <v>90</v>
      </c>
      <c r="B92" s="10"/>
      <c r="C92" s="10"/>
      <c r="D92" s="11" t="str">
        <f t="shared" si="2"/>
        <v/>
      </c>
    </row>
    <row r="93" spans="1:4" x14ac:dyDescent="0.2">
      <c r="A93" s="9">
        <v>91</v>
      </c>
      <c r="B93" s="10"/>
      <c r="C93" s="10"/>
      <c r="D93" s="11" t="str">
        <f t="shared" si="2"/>
        <v/>
      </c>
    </row>
    <row r="94" spans="1:4" x14ac:dyDescent="0.2">
      <c r="A94" s="9">
        <v>92</v>
      </c>
      <c r="B94" s="10"/>
      <c r="C94" s="10"/>
      <c r="D94" s="11" t="str">
        <f t="shared" si="2"/>
        <v/>
      </c>
    </row>
    <row r="95" spans="1:4" x14ac:dyDescent="0.2">
      <c r="A95" s="9">
        <v>93</v>
      </c>
      <c r="B95" s="10"/>
      <c r="C95" s="10"/>
      <c r="D95" s="11" t="str">
        <f t="shared" si="2"/>
        <v/>
      </c>
    </row>
    <row r="96" spans="1:4" x14ac:dyDescent="0.2">
      <c r="A96" s="9">
        <v>94</v>
      </c>
      <c r="B96" s="10"/>
      <c r="C96" s="10"/>
      <c r="D96" s="11" t="str">
        <f t="shared" si="2"/>
        <v/>
      </c>
    </row>
    <row r="97" spans="1:4" x14ac:dyDescent="0.2">
      <c r="A97" s="9">
        <v>95</v>
      </c>
      <c r="B97" s="10"/>
      <c r="C97" s="10"/>
      <c r="D97" s="11" t="str">
        <f t="shared" si="2"/>
        <v/>
      </c>
    </row>
    <row r="98" spans="1:4" x14ac:dyDescent="0.2">
      <c r="A98" s="9">
        <v>96</v>
      </c>
      <c r="B98" s="10"/>
      <c r="C98" s="10"/>
      <c r="D98" s="11" t="str">
        <f t="shared" si="2"/>
        <v/>
      </c>
    </row>
    <row r="99" spans="1:4" x14ac:dyDescent="0.2">
      <c r="A99" s="9">
        <v>97</v>
      </c>
      <c r="B99" s="10"/>
      <c r="C99" s="10"/>
      <c r="D99" s="11" t="str">
        <f t="shared" si="2"/>
        <v/>
      </c>
    </row>
    <row r="100" spans="1:4" x14ac:dyDescent="0.2">
      <c r="A100" s="9">
        <v>98</v>
      </c>
      <c r="B100" s="10"/>
      <c r="C100" s="10"/>
      <c r="D100" s="11" t="str">
        <f t="shared" si="2"/>
        <v/>
      </c>
    </row>
    <row r="101" spans="1:4" x14ac:dyDescent="0.2">
      <c r="A101" s="9">
        <v>99</v>
      </c>
      <c r="B101" s="10"/>
      <c r="C101" s="10"/>
      <c r="D101" s="11" t="str">
        <f t="shared" si="2"/>
        <v/>
      </c>
    </row>
    <row r="102" spans="1:4" x14ac:dyDescent="0.2">
      <c r="A102" s="9">
        <v>100</v>
      </c>
      <c r="B102" s="10"/>
      <c r="C102" s="10"/>
      <c r="D102" s="11" t="str">
        <f t="shared" si="2"/>
        <v/>
      </c>
    </row>
    <row r="103" spans="1:4" x14ac:dyDescent="0.2">
      <c r="A103" s="9">
        <v>101</v>
      </c>
      <c r="B103" s="10"/>
      <c r="C103" s="10"/>
      <c r="D103" s="11" t="str">
        <f t="shared" si="2"/>
        <v/>
      </c>
    </row>
    <row r="104" spans="1:4" x14ac:dyDescent="0.2">
      <c r="A104" s="9">
        <v>102</v>
      </c>
      <c r="B104" s="10"/>
      <c r="C104" s="10"/>
      <c r="D104" s="11" t="str">
        <f t="shared" si="2"/>
        <v/>
      </c>
    </row>
    <row r="105" spans="1:4" x14ac:dyDescent="0.2">
      <c r="A105" s="9">
        <v>103</v>
      </c>
      <c r="B105" s="10"/>
      <c r="C105" s="10"/>
      <c r="D105" s="11" t="str">
        <f t="shared" si="2"/>
        <v/>
      </c>
    </row>
    <row r="106" spans="1:4" x14ac:dyDescent="0.2">
      <c r="A106" s="9">
        <v>104</v>
      </c>
      <c r="B106" s="10"/>
      <c r="C106" s="10"/>
      <c r="D106" s="11" t="str">
        <f t="shared" si="2"/>
        <v/>
      </c>
    </row>
    <row r="107" spans="1:4" x14ac:dyDescent="0.2">
      <c r="A107" s="9">
        <v>105</v>
      </c>
      <c r="B107" s="10"/>
      <c r="C107" s="10"/>
      <c r="D107" s="11" t="str">
        <f t="shared" si="2"/>
        <v/>
      </c>
    </row>
    <row r="108" spans="1:4" x14ac:dyDescent="0.2">
      <c r="A108" s="9">
        <v>106</v>
      </c>
      <c r="B108" s="10"/>
      <c r="C108" s="10"/>
      <c r="D108" s="11" t="str">
        <f t="shared" si="2"/>
        <v/>
      </c>
    </row>
    <row r="109" spans="1:4" x14ac:dyDescent="0.2">
      <c r="A109" s="9">
        <v>107</v>
      </c>
      <c r="B109" s="10"/>
      <c r="C109" s="10"/>
      <c r="D109" s="11" t="str">
        <f t="shared" si="2"/>
        <v/>
      </c>
    </row>
    <row r="110" spans="1:4" x14ac:dyDescent="0.2">
      <c r="A110" s="9">
        <v>108</v>
      </c>
      <c r="B110" s="10"/>
      <c r="C110" s="10"/>
      <c r="D110" s="11" t="str">
        <f t="shared" si="2"/>
        <v/>
      </c>
    </row>
    <row r="111" spans="1:4" x14ac:dyDescent="0.2">
      <c r="A111" s="9">
        <v>109</v>
      </c>
      <c r="B111" s="10"/>
      <c r="C111" s="10"/>
      <c r="D111" s="11" t="str">
        <f t="shared" si="2"/>
        <v/>
      </c>
    </row>
    <row r="112" spans="1:4" x14ac:dyDescent="0.2">
      <c r="A112" s="9">
        <v>110</v>
      </c>
      <c r="B112" s="10"/>
      <c r="C112" s="10"/>
      <c r="D112" s="11" t="str">
        <f t="shared" si="2"/>
        <v/>
      </c>
    </row>
    <row r="113" spans="1:4" x14ac:dyDescent="0.2">
      <c r="A113" s="9">
        <v>111</v>
      </c>
      <c r="B113" s="10"/>
      <c r="C113" s="10"/>
      <c r="D113" s="11" t="str">
        <f t="shared" si="2"/>
        <v/>
      </c>
    </row>
    <row r="114" spans="1:4" x14ac:dyDescent="0.2">
      <c r="A114" s="9">
        <v>112</v>
      </c>
      <c r="B114" s="10"/>
      <c r="C114" s="10"/>
      <c r="D114" s="11" t="str">
        <f t="shared" si="2"/>
        <v/>
      </c>
    </row>
    <row r="115" spans="1:4" x14ac:dyDescent="0.2">
      <c r="A115" s="9">
        <v>113</v>
      </c>
      <c r="B115" s="10"/>
      <c r="C115" s="10"/>
      <c r="D115" s="11" t="str">
        <f t="shared" si="2"/>
        <v/>
      </c>
    </row>
    <row r="116" spans="1:4" x14ac:dyDescent="0.2">
      <c r="A116" s="9">
        <v>114</v>
      </c>
      <c r="B116" s="10"/>
      <c r="C116" s="10"/>
      <c r="D116" s="11" t="str">
        <f t="shared" si="2"/>
        <v/>
      </c>
    </row>
    <row r="117" spans="1:4" x14ac:dyDescent="0.2">
      <c r="A117" s="9">
        <v>115</v>
      </c>
      <c r="B117" s="10"/>
      <c r="C117" s="10"/>
      <c r="D117" s="11" t="str">
        <f t="shared" si="2"/>
        <v/>
      </c>
    </row>
    <row r="118" spans="1:4" x14ac:dyDescent="0.2">
      <c r="A118" s="9">
        <v>116</v>
      </c>
      <c r="B118" s="10"/>
      <c r="C118" s="10"/>
      <c r="D118" s="11" t="str">
        <f t="shared" si="2"/>
        <v/>
      </c>
    </row>
    <row r="119" spans="1:4" x14ac:dyDescent="0.2">
      <c r="A119" s="9">
        <v>117</v>
      </c>
      <c r="B119" s="10"/>
      <c r="C119" s="10"/>
      <c r="D119" s="11" t="str">
        <f t="shared" si="2"/>
        <v/>
      </c>
    </row>
    <row r="120" spans="1:4" x14ac:dyDescent="0.2">
      <c r="A120" s="9">
        <v>118</v>
      </c>
      <c r="B120" s="10"/>
      <c r="C120" s="10"/>
      <c r="D120" s="11" t="str">
        <f t="shared" si="2"/>
        <v/>
      </c>
    </row>
    <row r="121" spans="1:4" x14ac:dyDescent="0.2">
      <c r="A121" s="9">
        <v>119</v>
      </c>
      <c r="B121" s="10"/>
      <c r="C121" s="10"/>
      <c r="D121" s="11" t="str">
        <f t="shared" si="2"/>
        <v/>
      </c>
    </row>
    <row r="122" spans="1:4" x14ac:dyDescent="0.2">
      <c r="A122" s="9">
        <v>120</v>
      </c>
      <c r="B122" s="10"/>
      <c r="C122" s="10"/>
      <c r="D122" s="11" t="str">
        <f t="shared" si="2"/>
        <v/>
      </c>
    </row>
    <row r="123" spans="1:4" x14ac:dyDescent="0.2">
      <c r="A123" s="9">
        <v>121</v>
      </c>
      <c r="B123" s="10"/>
      <c r="C123" s="10"/>
      <c r="D123" s="11" t="str">
        <f t="shared" si="2"/>
        <v/>
      </c>
    </row>
    <row r="124" spans="1:4" x14ac:dyDescent="0.2">
      <c r="A124" s="9">
        <v>122</v>
      </c>
      <c r="B124" s="10"/>
      <c r="C124" s="10"/>
      <c r="D124" s="11" t="str">
        <f t="shared" si="2"/>
        <v/>
      </c>
    </row>
    <row r="125" spans="1:4" x14ac:dyDescent="0.2">
      <c r="A125" s="9">
        <v>123</v>
      </c>
      <c r="B125" s="10"/>
      <c r="C125" s="10"/>
      <c r="D125" s="11" t="str">
        <f t="shared" si="2"/>
        <v/>
      </c>
    </row>
    <row r="126" spans="1:4" x14ac:dyDescent="0.2">
      <c r="A126" s="9">
        <v>124</v>
      </c>
      <c r="B126" s="10"/>
      <c r="C126" s="10"/>
      <c r="D126" s="11" t="str">
        <f t="shared" si="2"/>
        <v/>
      </c>
    </row>
    <row r="127" spans="1:4" x14ac:dyDescent="0.2">
      <c r="A127" s="9">
        <v>125</v>
      </c>
      <c r="B127" s="10"/>
      <c r="C127" s="10"/>
      <c r="D127" s="11" t="str">
        <f t="shared" si="2"/>
        <v/>
      </c>
    </row>
    <row r="128" spans="1:4" x14ac:dyDescent="0.2">
      <c r="A128" s="9">
        <v>126</v>
      </c>
      <c r="B128" s="10"/>
      <c r="C128" s="10"/>
      <c r="D128" s="11" t="str">
        <f t="shared" si="2"/>
        <v/>
      </c>
    </row>
    <row r="129" spans="1:4" x14ac:dyDescent="0.2">
      <c r="A129" s="9">
        <v>127</v>
      </c>
      <c r="B129" s="10"/>
      <c r="C129" s="10"/>
      <c r="D129" s="11" t="str">
        <f t="shared" si="2"/>
        <v/>
      </c>
    </row>
    <row r="130" spans="1:4" x14ac:dyDescent="0.2">
      <c r="A130" s="9">
        <v>128</v>
      </c>
      <c r="B130" s="10"/>
      <c r="C130" s="10"/>
      <c r="D130" s="11" t="str">
        <f t="shared" si="2"/>
        <v/>
      </c>
    </row>
    <row r="131" spans="1:4" x14ac:dyDescent="0.2">
      <c r="A131" s="9">
        <v>129</v>
      </c>
      <c r="B131" s="10"/>
      <c r="C131" s="10"/>
      <c r="D131" s="11" t="str">
        <f t="shared" si="2"/>
        <v/>
      </c>
    </row>
    <row r="132" spans="1:4" x14ac:dyDescent="0.2">
      <c r="A132" s="9">
        <v>130</v>
      </c>
      <c r="B132" s="10"/>
      <c r="C132" s="10"/>
      <c r="D132" s="11" t="str">
        <f t="shared" ref="D132:D195" si="3">IF(E132&lt;=0,"",C132-B132)</f>
        <v/>
      </c>
    </row>
    <row r="133" spans="1:4" x14ac:dyDescent="0.2">
      <c r="A133" s="9">
        <v>131</v>
      </c>
      <c r="B133" s="10"/>
      <c r="C133" s="10"/>
      <c r="D133" s="11" t="str">
        <f t="shared" si="3"/>
        <v/>
      </c>
    </row>
    <row r="134" spans="1:4" x14ac:dyDescent="0.2">
      <c r="A134" s="9">
        <v>132</v>
      </c>
      <c r="B134" s="10"/>
      <c r="C134" s="10"/>
      <c r="D134" s="11" t="str">
        <f t="shared" si="3"/>
        <v/>
      </c>
    </row>
    <row r="135" spans="1:4" x14ac:dyDescent="0.2">
      <c r="A135" s="9">
        <v>133</v>
      </c>
      <c r="B135" s="10"/>
      <c r="C135" s="10"/>
      <c r="D135" s="11" t="str">
        <f t="shared" si="3"/>
        <v/>
      </c>
    </row>
    <row r="136" spans="1:4" x14ac:dyDescent="0.2">
      <c r="A136" s="9">
        <v>134</v>
      </c>
      <c r="B136" s="10"/>
      <c r="C136" s="10"/>
      <c r="D136" s="11" t="str">
        <f t="shared" si="3"/>
        <v/>
      </c>
    </row>
    <row r="137" spans="1:4" x14ac:dyDescent="0.2">
      <c r="A137" s="9">
        <v>135</v>
      </c>
      <c r="B137" s="10"/>
      <c r="C137" s="10"/>
      <c r="D137" s="11" t="str">
        <f t="shared" si="3"/>
        <v/>
      </c>
    </row>
    <row r="138" spans="1:4" x14ac:dyDescent="0.2">
      <c r="A138" s="9">
        <v>136</v>
      </c>
      <c r="B138" s="10"/>
      <c r="C138" s="10"/>
      <c r="D138" s="11" t="str">
        <f t="shared" si="3"/>
        <v/>
      </c>
    </row>
    <row r="139" spans="1:4" x14ac:dyDescent="0.2">
      <c r="A139" s="9">
        <v>137</v>
      </c>
      <c r="B139" s="10"/>
      <c r="C139" s="10"/>
      <c r="D139" s="11" t="str">
        <f t="shared" si="3"/>
        <v/>
      </c>
    </row>
    <row r="140" spans="1:4" x14ac:dyDescent="0.2">
      <c r="A140" s="9">
        <v>138</v>
      </c>
      <c r="B140" s="10"/>
      <c r="C140" s="10"/>
      <c r="D140" s="11" t="str">
        <f t="shared" si="3"/>
        <v/>
      </c>
    </row>
    <row r="141" spans="1:4" x14ac:dyDescent="0.2">
      <c r="A141" s="9">
        <v>139</v>
      </c>
      <c r="B141" s="10"/>
      <c r="C141" s="10"/>
      <c r="D141" s="11" t="str">
        <f t="shared" si="3"/>
        <v/>
      </c>
    </row>
    <row r="142" spans="1:4" x14ac:dyDescent="0.2">
      <c r="A142" s="9">
        <v>140</v>
      </c>
      <c r="B142" s="10"/>
      <c r="C142" s="10"/>
      <c r="D142" s="11" t="str">
        <f t="shared" si="3"/>
        <v/>
      </c>
    </row>
    <row r="143" spans="1:4" x14ac:dyDescent="0.2">
      <c r="A143" s="9">
        <v>141</v>
      </c>
      <c r="B143" s="10"/>
      <c r="C143" s="10"/>
      <c r="D143" s="11" t="str">
        <f t="shared" si="3"/>
        <v/>
      </c>
    </row>
    <row r="144" spans="1:4" x14ac:dyDescent="0.2">
      <c r="A144" s="9">
        <v>142</v>
      </c>
      <c r="B144" s="10"/>
      <c r="C144" s="10"/>
      <c r="D144" s="11" t="str">
        <f t="shared" si="3"/>
        <v/>
      </c>
    </row>
    <row r="145" spans="1:4" x14ac:dyDescent="0.2">
      <c r="A145" s="9">
        <v>143</v>
      </c>
      <c r="B145" s="10"/>
      <c r="C145" s="10"/>
      <c r="D145" s="11" t="str">
        <f t="shared" si="3"/>
        <v/>
      </c>
    </row>
    <row r="146" spans="1:4" x14ac:dyDescent="0.2">
      <c r="A146" s="9">
        <v>144</v>
      </c>
      <c r="B146" s="10"/>
      <c r="C146" s="10"/>
      <c r="D146" s="11" t="str">
        <f t="shared" si="3"/>
        <v/>
      </c>
    </row>
    <row r="147" spans="1:4" x14ac:dyDescent="0.2">
      <c r="A147" s="9">
        <v>145</v>
      </c>
      <c r="B147" s="10"/>
      <c r="C147" s="10"/>
      <c r="D147" s="11" t="str">
        <f t="shared" si="3"/>
        <v/>
      </c>
    </row>
    <row r="148" spans="1:4" x14ac:dyDescent="0.2">
      <c r="A148" s="9">
        <v>146</v>
      </c>
      <c r="B148" s="10"/>
      <c r="C148" s="10"/>
      <c r="D148" s="11" t="str">
        <f t="shared" si="3"/>
        <v/>
      </c>
    </row>
    <row r="149" spans="1:4" x14ac:dyDescent="0.2">
      <c r="A149" s="9">
        <v>147</v>
      </c>
      <c r="B149" s="10"/>
      <c r="C149" s="10"/>
      <c r="D149" s="11" t="str">
        <f t="shared" si="3"/>
        <v/>
      </c>
    </row>
    <row r="150" spans="1:4" x14ac:dyDescent="0.2">
      <c r="A150" s="9">
        <v>148</v>
      </c>
      <c r="B150" s="10"/>
      <c r="C150" s="10"/>
      <c r="D150" s="11" t="str">
        <f t="shared" si="3"/>
        <v/>
      </c>
    </row>
    <row r="151" spans="1:4" x14ac:dyDescent="0.2">
      <c r="A151" s="9">
        <v>149</v>
      </c>
      <c r="B151" s="10"/>
      <c r="C151" s="10"/>
      <c r="D151" s="11" t="str">
        <f t="shared" si="3"/>
        <v/>
      </c>
    </row>
    <row r="152" spans="1:4" x14ac:dyDescent="0.2">
      <c r="A152" s="9">
        <v>150</v>
      </c>
      <c r="B152" s="10"/>
      <c r="C152" s="10"/>
      <c r="D152" s="11" t="str">
        <f t="shared" si="3"/>
        <v/>
      </c>
    </row>
    <row r="153" spans="1:4" x14ac:dyDescent="0.2">
      <c r="A153" s="9">
        <v>151</v>
      </c>
      <c r="B153" s="10"/>
      <c r="C153" s="10"/>
      <c r="D153" s="11" t="str">
        <f t="shared" si="3"/>
        <v/>
      </c>
    </row>
    <row r="154" spans="1:4" x14ac:dyDescent="0.2">
      <c r="A154" s="9">
        <v>152</v>
      </c>
      <c r="B154" s="10"/>
      <c r="C154" s="10"/>
      <c r="D154" s="11" t="str">
        <f t="shared" si="3"/>
        <v/>
      </c>
    </row>
    <row r="155" spans="1:4" x14ac:dyDescent="0.2">
      <c r="A155" s="9">
        <v>153</v>
      </c>
      <c r="B155" s="10"/>
      <c r="C155" s="10"/>
      <c r="D155" s="11" t="str">
        <f t="shared" si="3"/>
        <v/>
      </c>
    </row>
    <row r="156" spans="1:4" x14ac:dyDescent="0.2">
      <c r="A156" s="9">
        <v>154</v>
      </c>
      <c r="B156" s="10"/>
      <c r="C156" s="10"/>
      <c r="D156" s="11" t="str">
        <f t="shared" si="3"/>
        <v/>
      </c>
    </row>
    <row r="157" spans="1:4" x14ac:dyDescent="0.2">
      <c r="A157" s="9">
        <v>155</v>
      </c>
      <c r="B157" s="10"/>
      <c r="C157" s="10"/>
      <c r="D157" s="11" t="str">
        <f t="shared" si="3"/>
        <v/>
      </c>
    </row>
    <row r="158" spans="1:4" x14ac:dyDescent="0.2">
      <c r="A158" s="9">
        <v>156</v>
      </c>
      <c r="B158" s="10"/>
      <c r="C158" s="10"/>
      <c r="D158" s="11" t="str">
        <f t="shared" si="3"/>
        <v/>
      </c>
    </row>
    <row r="159" spans="1:4" x14ac:dyDescent="0.2">
      <c r="A159" s="9">
        <v>157</v>
      </c>
      <c r="B159" s="10"/>
      <c r="C159" s="10"/>
      <c r="D159" s="11" t="str">
        <f t="shared" si="3"/>
        <v/>
      </c>
    </row>
    <row r="160" spans="1:4" x14ac:dyDescent="0.2">
      <c r="A160" s="9">
        <v>158</v>
      </c>
      <c r="B160" s="10"/>
      <c r="C160" s="10"/>
      <c r="D160" s="11" t="str">
        <f t="shared" si="3"/>
        <v/>
      </c>
    </row>
    <row r="161" spans="1:4" x14ac:dyDescent="0.2">
      <c r="A161" s="9">
        <v>159</v>
      </c>
      <c r="B161" s="10"/>
      <c r="C161" s="10"/>
      <c r="D161" s="11" t="str">
        <f t="shared" si="3"/>
        <v/>
      </c>
    </row>
    <row r="162" spans="1:4" x14ac:dyDescent="0.2">
      <c r="A162" s="9">
        <v>160</v>
      </c>
      <c r="B162" s="10"/>
      <c r="C162" s="10"/>
      <c r="D162" s="11" t="str">
        <f t="shared" si="3"/>
        <v/>
      </c>
    </row>
    <row r="163" spans="1:4" x14ac:dyDescent="0.2">
      <c r="A163" s="9">
        <v>161</v>
      </c>
      <c r="B163" s="10"/>
      <c r="C163" s="10"/>
      <c r="D163" s="11" t="str">
        <f t="shared" si="3"/>
        <v/>
      </c>
    </row>
    <row r="164" spans="1:4" x14ac:dyDescent="0.2">
      <c r="A164" s="9">
        <v>162</v>
      </c>
      <c r="B164" s="10"/>
      <c r="C164" s="10"/>
      <c r="D164" s="11" t="str">
        <f t="shared" si="3"/>
        <v/>
      </c>
    </row>
    <row r="165" spans="1:4" x14ac:dyDescent="0.2">
      <c r="A165" s="9">
        <v>163</v>
      </c>
      <c r="B165" s="10"/>
      <c r="C165" s="10"/>
      <c r="D165" s="11" t="str">
        <f t="shared" si="3"/>
        <v/>
      </c>
    </row>
    <row r="166" spans="1:4" x14ac:dyDescent="0.2">
      <c r="A166" s="9">
        <v>164</v>
      </c>
      <c r="B166" s="10"/>
      <c r="C166" s="10"/>
      <c r="D166" s="11" t="str">
        <f t="shared" si="3"/>
        <v/>
      </c>
    </row>
    <row r="167" spans="1:4" x14ac:dyDescent="0.2">
      <c r="A167" s="9">
        <v>165</v>
      </c>
      <c r="B167" s="10"/>
      <c r="C167" s="10"/>
      <c r="D167" s="11" t="str">
        <f t="shared" si="3"/>
        <v/>
      </c>
    </row>
    <row r="168" spans="1:4" x14ac:dyDescent="0.2">
      <c r="A168" s="9">
        <v>166</v>
      </c>
      <c r="B168" s="10"/>
      <c r="C168" s="10"/>
      <c r="D168" s="11" t="str">
        <f t="shared" si="3"/>
        <v/>
      </c>
    </row>
    <row r="169" spans="1:4" x14ac:dyDescent="0.2">
      <c r="A169" s="9">
        <v>167</v>
      </c>
      <c r="B169" s="10"/>
      <c r="C169" s="10"/>
      <c r="D169" s="11" t="str">
        <f t="shared" si="3"/>
        <v/>
      </c>
    </row>
    <row r="170" spans="1:4" x14ac:dyDescent="0.2">
      <c r="A170" s="9">
        <v>168</v>
      </c>
      <c r="B170" s="10"/>
      <c r="C170" s="10"/>
      <c r="D170" s="11" t="str">
        <f t="shared" si="3"/>
        <v/>
      </c>
    </row>
    <row r="171" spans="1:4" x14ac:dyDescent="0.2">
      <c r="A171" s="9">
        <v>169</v>
      </c>
      <c r="B171" s="10"/>
      <c r="C171" s="10"/>
      <c r="D171" s="11" t="str">
        <f t="shared" si="3"/>
        <v/>
      </c>
    </row>
    <row r="172" spans="1:4" x14ac:dyDescent="0.2">
      <c r="A172" s="9">
        <v>170</v>
      </c>
      <c r="B172" s="10"/>
      <c r="C172" s="10"/>
      <c r="D172" s="11" t="str">
        <f t="shared" si="3"/>
        <v/>
      </c>
    </row>
    <row r="173" spans="1:4" x14ac:dyDescent="0.2">
      <c r="A173" s="9">
        <v>171</v>
      </c>
      <c r="B173" s="10"/>
      <c r="C173" s="10"/>
      <c r="D173" s="11" t="str">
        <f t="shared" si="3"/>
        <v/>
      </c>
    </row>
    <row r="174" spans="1:4" x14ac:dyDescent="0.2">
      <c r="A174" s="9">
        <v>172</v>
      </c>
      <c r="B174" s="10"/>
      <c r="C174" s="10"/>
      <c r="D174" s="11" t="str">
        <f t="shared" si="3"/>
        <v/>
      </c>
    </row>
    <row r="175" spans="1:4" x14ac:dyDescent="0.2">
      <c r="A175" s="9">
        <v>173</v>
      </c>
      <c r="B175" s="10"/>
      <c r="C175" s="10"/>
      <c r="D175" s="11" t="str">
        <f t="shared" si="3"/>
        <v/>
      </c>
    </row>
    <row r="176" spans="1:4" x14ac:dyDescent="0.2">
      <c r="A176" s="9">
        <v>174</v>
      </c>
      <c r="B176" s="10"/>
      <c r="C176" s="10"/>
      <c r="D176" s="11" t="str">
        <f t="shared" si="3"/>
        <v/>
      </c>
    </row>
    <row r="177" spans="1:4" x14ac:dyDescent="0.2">
      <c r="A177" s="9">
        <v>175</v>
      </c>
      <c r="B177" s="10"/>
      <c r="C177" s="10"/>
      <c r="D177" s="11" t="str">
        <f t="shared" si="3"/>
        <v/>
      </c>
    </row>
    <row r="178" spans="1:4" x14ac:dyDescent="0.2">
      <c r="A178" s="9">
        <v>176</v>
      </c>
      <c r="B178" s="10"/>
      <c r="C178" s="10"/>
      <c r="D178" s="11" t="str">
        <f t="shared" si="3"/>
        <v/>
      </c>
    </row>
    <row r="179" spans="1:4" x14ac:dyDescent="0.2">
      <c r="A179" s="9">
        <v>177</v>
      </c>
      <c r="B179" s="10"/>
      <c r="C179" s="10"/>
      <c r="D179" s="11" t="str">
        <f t="shared" si="3"/>
        <v/>
      </c>
    </row>
    <row r="180" spans="1:4" x14ac:dyDescent="0.2">
      <c r="A180" s="9">
        <v>178</v>
      </c>
      <c r="B180" s="10"/>
      <c r="C180" s="10"/>
      <c r="D180" s="11" t="str">
        <f t="shared" si="3"/>
        <v/>
      </c>
    </row>
    <row r="181" spans="1:4" x14ac:dyDescent="0.2">
      <c r="A181" s="9">
        <v>179</v>
      </c>
      <c r="B181" s="10"/>
      <c r="C181" s="10"/>
      <c r="D181" s="11" t="str">
        <f t="shared" si="3"/>
        <v/>
      </c>
    </row>
    <row r="182" spans="1:4" x14ac:dyDescent="0.2">
      <c r="A182" s="9">
        <v>180</v>
      </c>
      <c r="B182" s="10"/>
      <c r="C182" s="10"/>
      <c r="D182" s="11" t="str">
        <f t="shared" si="3"/>
        <v/>
      </c>
    </row>
    <row r="183" spans="1:4" x14ac:dyDescent="0.2">
      <c r="A183" s="9">
        <v>181</v>
      </c>
      <c r="B183" s="10"/>
      <c r="C183" s="10"/>
      <c r="D183" s="11" t="str">
        <f t="shared" si="3"/>
        <v/>
      </c>
    </row>
    <row r="184" spans="1:4" x14ac:dyDescent="0.2">
      <c r="A184" s="9">
        <v>182</v>
      </c>
      <c r="B184" s="10"/>
      <c r="C184" s="10"/>
      <c r="D184" s="11" t="str">
        <f t="shared" si="3"/>
        <v/>
      </c>
    </row>
    <row r="185" spans="1:4" x14ac:dyDescent="0.2">
      <c r="A185" s="9">
        <v>183</v>
      </c>
      <c r="B185" s="10"/>
      <c r="C185" s="10"/>
      <c r="D185" s="11" t="str">
        <f t="shared" si="3"/>
        <v/>
      </c>
    </row>
    <row r="186" spans="1:4" x14ac:dyDescent="0.2">
      <c r="A186" s="9">
        <v>184</v>
      </c>
      <c r="B186" s="10"/>
      <c r="C186" s="10"/>
      <c r="D186" s="11" t="str">
        <f t="shared" si="3"/>
        <v/>
      </c>
    </row>
    <row r="187" spans="1:4" x14ac:dyDescent="0.2">
      <c r="A187" s="9">
        <v>185</v>
      </c>
      <c r="B187" s="10"/>
      <c r="C187" s="10"/>
      <c r="D187" s="11" t="str">
        <f t="shared" si="3"/>
        <v/>
      </c>
    </row>
    <row r="188" spans="1:4" x14ac:dyDescent="0.2">
      <c r="A188" s="9">
        <v>186</v>
      </c>
      <c r="B188" s="10"/>
      <c r="C188" s="10"/>
      <c r="D188" s="11" t="str">
        <f t="shared" si="3"/>
        <v/>
      </c>
    </row>
    <row r="189" spans="1:4" x14ac:dyDescent="0.2">
      <c r="A189" s="9">
        <v>187</v>
      </c>
      <c r="B189" s="10"/>
      <c r="C189" s="10"/>
      <c r="D189" s="11" t="str">
        <f t="shared" si="3"/>
        <v/>
      </c>
    </row>
    <row r="190" spans="1:4" x14ac:dyDescent="0.2">
      <c r="A190" s="9">
        <v>188</v>
      </c>
      <c r="B190" s="10"/>
      <c r="C190" s="10"/>
      <c r="D190" s="11" t="str">
        <f t="shared" si="3"/>
        <v/>
      </c>
    </row>
    <row r="191" spans="1:4" x14ac:dyDescent="0.2">
      <c r="A191" s="9">
        <v>189</v>
      </c>
      <c r="B191" s="10"/>
      <c r="C191" s="10"/>
      <c r="D191" s="11" t="str">
        <f t="shared" si="3"/>
        <v/>
      </c>
    </row>
    <row r="192" spans="1:4" x14ac:dyDescent="0.2">
      <c r="A192" s="9">
        <v>190</v>
      </c>
      <c r="B192" s="10"/>
      <c r="C192" s="10"/>
      <c r="D192" s="11" t="str">
        <f t="shared" si="3"/>
        <v/>
      </c>
    </row>
    <row r="193" spans="1:6" x14ac:dyDescent="0.2">
      <c r="A193" s="9">
        <v>191</v>
      </c>
      <c r="B193" s="10"/>
      <c r="C193" s="10"/>
      <c r="D193" s="11" t="str">
        <f t="shared" si="3"/>
        <v/>
      </c>
    </row>
    <row r="194" spans="1:6" x14ac:dyDescent="0.2">
      <c r="A194" s="9">
        <v>192</v>
      </c>
      <c r="B194" s="10"/>
      <c r="C194" s="10"/>
      <c r="D194" s="11" t="str">
        <f t="shared" si="3"/>
        <v/>
      </c>
    </row>
    <row r="195" spans="1:6" x14ac:dyDescent="0.2">
      <c r="A195" s="9">
        <v>193</v>
      </c>
      <c r="B195" s="10"/>
      <c r="C195" s="10"/>
      <c r="D195" s="11" t="str">
        <f t="shared" si="3"/>
        <v/>
      </c>
    </row>
    <row r="196" spans="1:6" x14ac:dyDescent="0.2">
      <c r="A196" s="9">
        <v>194</v>
      </c>
      <c r="B196" s="10"/>
      <c r="C196" s="10"/>
      <c r="D196" s="11" t="str">
        <f t="shared" ref="D196:D202" si="4">IF(E196&lt;=0,"",C196-B196)</f>
        <v/>
      </c>
    </row>
    <row r="197" spans="1:6" x14ac:dyDescent="0.2">
      <c r="A197" s="9">
        <v>195</v>
      </c>
      <c r="B197" s="10"/>
      <c r="C197" s="10"/>
      <c r="D197" s="11" t="str">
        <f t="shared" si="4"/>
        <v/>
      </c>
    </row>
    <row r="198" spans="1:6" x14ac:dyDescent="0.2">
      <c r="A198" s="9">
        <v>196</v>
      </c>
      <c r="B198" s="10"/>
      <c r="C198" s="10"/>
      <c r="D198" s="11" t="str">
        <f t="shared" si="4"/>
        <v/>
      </c>
    </row>
    <row r="199" spans="1:6" x14ac:dyDescent="0.2">
      <c r="A199" s="9">
        <v>197</v>
      </c>
      <c r="B199" s="10"/>
      <c r="C199" s="10"/>
      <c r="D199" s="11" t="str">
        <f t="shared" si="4"/>
        <v/>
      </c>
    </row>
    <row r="200" spans="1:6" x14ac:dyDescent="0.2">
      <c r="A200" s="9">
        <v>198</v>
      </c>
      <c r="B200" s="10"/>
      <c r="C200" s="10"/>
      <c r="D200" s="11" t="str">
        <f t="shared" si="4"/>
        <v/>
      </c>
    </row>
    <row r="201" spans="1:6" x14ac:dyDescent="0.2">
      <c r="A201" s="9">
        <v>199</v>
      </c>
      <c r="B201" s="10"/>
      <c r="C201" s="10"/>
      <c r="D201" s="11" t="str">
        <f t="shared" si="4"/>
        <v/>
      </c>
    </row>
    <row r="202" spans="1:6" x14ac:dyDescent="0.2">
      <c r="A202" s="9">
        <v>200</v>
      </c>
      <c r="B202" s="10"/>
      <c r="C202" s="10"/>
      <c r="D202" s="11" t="str">
        <f t="shared" si="4"/>
        <v/>
      </c>
      <c r="E202">
        <f>COUNT(C202)</f>
        <v>0</v>
      </c>
    </row>
    <row r="203" spans="1:6" hidden="1" x14ac:dyDescent="0.2">
      <c r="A203" s="9">
        <v>201</v>
      </c>
      <c r="B203" s="12">
        <f>COUNT(B3:B202)</f>
        <v>40</v>
      </c>
      <c r="C203" s="12">
        <f>COUNT(C3:C202)</f>
        <v>40</v>
      </c>
      <c r="D203" s="12">
        <f>COUNT(D3:D202)</f>
        <v>40</v>
      </c>
    </row>
    <row r="204" spans="1:6" hidden="1" x14ac:dyDescent="0.2">
      <c r="A204" s="9">
        <v>202</v>
      </c>
      <c r="B204" s="12">
        <f>SUM(B3:B202)</f>
        <v>273</v>
      </c>
      <c r="C204" s="12">
        <f>SUM(C3:C202)</f>
        <v>370</v>
      </c>
      <c r="D204" s="12">
        <f>SUM(D3:D202)</f>
        <v>97</v>
      </c>
    </row>
    <row r="205" spans="1:6" hidden="1" x14ac:dyDescent="0.2">
      <c r="A205" s="9">
        <v>203</v>
      </c>
      <c r="B205" s="13">
        <f>AVERAGE(B3:B202)</f>
        <v>6.8250000000000002</v>
      </c>
      <c r="C205" s="13">
        <f>AVERAGE(C3:C202)</f>
        <v>9.25</v>
      </c>
      <c r="D205" s="13">
        <f>AVERAGE(D3:D202)</f>
        <v>2.4249999999999998</v>
      </c>
    </row>
    <row r="206" spans="1:6" hidden="1" x14ac:dyDescent="0.2">
      <c r="A206" s="14">
        <v>204</v>
      </c>
      <c r="B206" s="13">
        <f>STDEV(B3:B202)</f>
        <v>0.90263148058528964</v>
      </c>
      <c r="C206" s="13">
        <f>STDEV(C3:C202)</f>
        <v>0.4385290096535146</v>
      </c>
      <c r="D206" s="13">
        <f>STDEV(D3:D202)</f>
        <v>1.0098870208452999</v>
      </c>
      <c r="F206">
        <f>D206/(SQRT(D203))</f>
        <v>0.15967715826565451</v>
      </c>
    </row>
    <row r="207" spans="1:6" ht="17.25" customHeight="1" x14ac:dyDescent="0.2">
      <c r="A207" s="15" t="s">
        <v>8</v>
      </c>
      <c r="B207" s="16">
        <f>AVERAGE(B3:B202)</f>
        <v>6.8250000000000002</v>
      </c>
      <c r="C207" s="16">
        <f>AVERAGE(C3:C202)</f>
        <v>9.25</v>
      </c>
      <c r="D207" s="16">
        <f>AVERAGE(D3:D202)</f>
        <v>2.4249999999999998</v>
      </c>
    </row>
    <row r="208" spans="1:6" ht="19.5" customHeight="1" x14ac:dyDescent="0.2">
      <c r="A208" s="17" t="s">
        <v>9</v>
      </c>
      <c r="B208" s="18">
        <f>STDEV(B3:B202)</f>
        <v>0.90263148058528964</v>
      </c>
      <c r="C208" s="18">
        <f>STDEV(C3:C202)</f>
        <v>0.4385290096535146</v>
      </c>
      <c r="D208" s="18">
        <f>STDEV(D3:D202)</f>
        <v>1.0098870208452999</v>
      </c>
    </row>
    <row r="209" spans="1:4" x14ac:dyDescent="0.2">
      <c r="A209" s="12"/>
      <c r="B209" s="12"/>
      <c r="C209" s="12"/>
      <c r="D209" s="12"/>
    </row>
    <row r="210" spans="1:4" x14ac:dyDescent="0.2">
      <c r="A210" s="12"/>
      <c r="B210" s="12"/>
      <c r="C210" s="12"/>
      <c r="D210" s="12"/>
    </row>
    <row r="211" spans="1:4" x14ac:dyDescent="0.2">
      <c r="A211" s="12"/>
      <c r="B211" s="12"/>
      <c r="C211" s="12"/>
      <c r="D211" s="12"/>
    </row>
    <row r="212" spans="1:4" x14ac:dyDescent="0.2">
      <c r="A212" s="12"/>
      <c r="B212" s="12"/>
      <c r="C212" s="12"/>
      <c r="D212" s="12"/>
    </row>
    <row r="213" spans="1:4" x14ac:dyDescent="0.2">
      <c r="A213" s="12"/>
      <c r="B213" s="12"/>
      <c r="C213" s="12"/>
      <c r="D213" s="12"/>
    </row>
    <row r="214" spans="1:4" x14ac:dyDescent="0.2">
      <c r="A214" s="12"/>
      <c r="B214" s="12"/>
      <c r="C214" s="12"/>
      <c r="D214" s="12"/>
    </row>
    <row r="215" spans="1:4" x14ac:dyDescent="0.2">
      <c r="A215" s="12"/>
      <c r="B215" s="12"/>
      <c r="C215" s="12"/>
      <c r="D215" s="12"/>
    </row>
    <row r="216" spans="1:4" x14ac:dyDescent="0.2">
      <c r="A216" s="12"/>
      <c r="B216" s="12"/>
      <c r="C216" s="12"/>
      <c r="D216" s="12"/>
    </row>
    <row r="217" spans="1:4" x14ac:dyDescent="0.2">
      <c r="A217" s="12"/>
      <c r="B217" s="12"/>
      <c r="C217" s="12"/>
      <c r="D217" s="1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"/>
  <sheetViews>
    <sheetView zoomScale="115" zoomScaleNormal="115" workbookViewId="0">
      <selection activeCell="C6" sqref="C6"/>
    </sheetView>
  </sheetViews>
  <sheetFormatPr defaultRowHeight="14.25" x14ac:dyDescent="0.2"/>
  <cols>
    <col min="1" max="1" width="8.625" customWidth="1"/>
    <col min="2" max="2" width="9.625" customWidth="1"/>
    <col min="3" max="3" width="8.875" customWidth="1"/>
    <col min="4" max="4" width="9.375" customWidth="1"/>
    <col min="5" max="5" width="8.125" customWidth="1"/>
    <col min="6" max="6" width="8.25" customWidth="1"/>
    <col min="7" max="7" width="7.25" customWidth="1"/>
    <col min="8" max="8" width="3.125" customWidth="1"/>
    <col min="9" max="9" width="3.5" customWidth="1"/>
    <col min="10" max="10" width="7.875" customWidth="1"/>
    <col min="257" max="257" width="8.625" customWidth="1"/>
    <col min="258" max="258" width="9.625" customWidth="1"/>
    <col min="259" max="259" width="8.875" customWidth="1"/>
    <col min="260" max="260" width="9.375" customWidth="1"/>
    <col min="261" max="261" width="8.125" customWidth="1"/>
    <col min="262" max="262" width="8.25" customWidth="1"/>
    <col min="263" max="263" width="7.25" customWidth="1"/>
    <col min="264" max="264" width="3.125" customWidth="1"/>
    <col min="265" max="265" width="3.5" customWidth="1"/>
    <col min="266" max="266" width="7.875" customWidth="1"/>
    <col min="513" max="513" width="8.625" customWidth="1"/>
    <col min="514" max="514" width="9.625" customWidth="1"/>
    <col min="515" max="515" width="8.875" customWidth="1"/>
    <col min="516" max="516" width="9.375" customWidth="1"/>
    <col min="517" max="517" width="8.125" customWidth="1"/>
    <col min="518" max="518" width="8.25" customWidth="1"/>
    <col min="519" max="519" width="7.25" customWidth="1"/>
    <col min="520" max="520" width="3.125" customWidth="1"/>
    <col min="521" max="521" width="3.5" customWidth="1"/>
    <col min="522" max="522" width="7.875" customWidth="1"/>
    <col min="769" max="769" width="8.625" customWidth="1"/>
    <col min="770" max="770" width="9.625" customWidth="1"/>
    <col min="771" max="771" width="8.875" customWidth="1"/>
    <col min="772" max="772" width="9.375" customWidth="1"/>
    <col min="773" max="773" width="8.125" customWidth="1"/>
    <col min="774" max="774" width="8.25" customWidth="1"/>
    <col min="775" max="775" width="7.25" customWidth="1"/>
    <col min="776" max="776" width="3.125" customWidth="1"/>
    <col min="777" max="777" width="3.5" customWidth="1"/>
    <col min="778" max="778" width="7.875" customWidth="1"/>
    <col min="1025" max="1025" width="8.625" customWidth="1"/>
    <col min="1026" max="1026" width="9.625" customWidth="1"/>
    <col min="1027" max="1027" width="8.875" customWidth="1"/>
    <col min="1028" max="1028" width="9.375" customWidth="1"/>
    <col min="1029" max="1029" width="8.125" customWidth="1"/>
    <col min="1030" max="1030" width="8.25" customWidth="1"/>
    <col min="1031" max="1031" width="7.25" customWidth="1"/>
    <col min="1032" max="1032" width="3.125" customWidth="1"/>
    <col min="1033" max="1033" width="3.5" customWidth="1"/>
    <col min="1034" max="1034" width="7.875" customWidth="1"/>
    <col min="1281" max="1281" width="8.625" customWidth="1"/>
    <col min="1282" max="1282" width="9.625" customWidth="1"/>
    <col min="1283" max="1283" width="8.875" customWidth="1"/>
    <col min="1284" max="1284" width="9.375" customWidth="1"/>
    <col min="1285" max="1285" width="8.125" customWidth="1"/>
    <col min="1286" max="1286" width="8.25" customWidth="1"/>
    <col min="1287" max="1287" width="7.25" customWidth="1"/>
    <col min="1288" max="1288" width="3.125" customWidth="1"/>
    <col min="1289" max="1289" width="3.5" customWidth="1"/>
    <col min="1290" max="1290" width="7.875" customWidth="1"/>
    <col min="1537" max="1537" width="8.625" customWidth="1"/>
    <col min="1538" max="1538" width="9.625" customWidth="1"/>
    <col min="1539" max="1539" width="8.875" customWidth="1"/>
    <col min="1540" max="1540" width="9.375" customWidth="1"/>
    <col min="1541" max="1541" width="8.125" customWidth="1"/>
    <col min="1542" max="1542" width="8.25" customWidth="1"/>
    <col min="1543" max="1543" width="7.25" customWidth="1"/>
    <col min="1544" max="1544" width="3.125" customWidth="1"/>
    <col min="1545" max="1545" width="3.5" customWidth="1"/>
    <col min="1546" max="1546" width="7.875" customWidth="1"/>
    <col min="1793" max="1793" width="8.625" customWidth="1"/>
    <col min="1794" max="1794" width="9.625" customWidth="1"/>
    <col min="1795" max="1795" width="8.875" customWidth="1"/>
    <col min="1796" max="1796" width="9.375" customWidth="1"/>
    <col min="1797" max="1797" width="8.125" customWidth="1"/>
    <col min="1798" max="1798" width="8.25" customWidth="1"/>
    <col min="1799" max="1799" width="7.25" customWidth="1"/>
    <col min="1800" max="1800" width="3.125" customWidth="1"/>
    <col min="1801" max="1801" width="3.5" customWidth="1"/>
    <col min="1802" max="1802" width="7.875" customWidth="1"/>
    <col min="2049" max="2049" width="8.625" customWidth="1"/>
    <col min="2050" max="2050" width="9.625" customWidth="1"/>
    <col min="2051" max="2051" width="8.875" customWidth="1"/>
    <col min="2052" max="2052" width="9.375" customWidth="1"/>
    <col min="2053" max="2053" width="8.125" customWidth="1"/>
    <col min="2054" max="2054" width="8.25" customWidth="1"/>
    <col min="2055" max="2055" width="7.25" customWidth="1"/>
    <col min="2056" max="2056" width="3.125" customWidth="1"/>
    <col min="2057" max="2057" width="3.5" customWidth="1"/>
    <col min="2058" max="2058" width="7.875" customWidth="1"/>
    <col min="2305" max="2305" width="8.625" customWidth="1"/>
    <col min="2306" max="2306" width="9.625" customWidth="1"/>
    <col min="2307" max="2307" width="8.875" customWidth="1"/>
    <col min="2308" max="2308" width="9.375" customWidth="1"/>
    <col min="2309" max="2309" width="8.125" customWidth="1"/>
    <col min="2310" max="2310" width="8.25" customWidth="1"/>
    <col min="2311" max="2311" width="7.25" customWidth="1"/>
    <col min="2312" max="2312" width="3.125" customWidth="1"/>
    <col min="2313" max="2313" width="3.5" customWidth="1"/>
    <col min="2314" max="2314" width="7.875" customWidth="1"/>
    <col min="2561" max="2561" width="8.625" customWidth="1"/>
    <col min="2562" max="2562" width="9.625" customWidth="1"/>
    <col min="2563" max="2563" width="8.875" customWidth="1"/>
    <col min="2564" max="2564" width="9.375" customWidth="1"/>
    <col min="2565" max="2565" width="8.125" customWidth="1"/>
    <col min="2566" max="2566" width="8.25" customWidth="1"/>
    <col min="2567" max="2567" width="7.25" customWidth="1"/>
    <col min="2568" max="2568" width="3.125" customWidth="1"/>
    <col min="2569" max="2569" width="3.5" customWidth="1"/>
    <col min="2570" max="2570" width="7.875" customWidth="1"/>
    <col min="2817" max="2817" width="8.625" customWidth="1"/>
    <col min="2818" max="2818" width="9.625" customWidth="1"/>
    <col min="2819" max="2819" width="8.875" customWidth="1"/>
    <col min="2820" max="2820" width="9.375" customWidth="1"/>
    <col min="2821" max="2821" width="8.125" customWidth="1"/>
    <col min="2822" max="2822" width="8.25" customWidth="1"/>
    <col min="2823" max="2823" width="7.25" customWidth="1"/>
    <col min="2824" max="2824" width="3.125" customWidth="1"/>
    <col min="2825" max="2825" width="3.5" customWidth="1"/>
    <col min="2826" max="2826" width="7.875" customWidth="1"/>
    <col min="3073" max="3073" width="8.625" customWidth="1"/>
    <col min="3074" max="3074" width="9.625" customWidth="1"/>
    <col min="3075" max="3075" width="8.875" customWidth="1"/>
    <col min="3076" max="3076" width="9.375" customWidth="1"/>
    <col min="3077" max="3077" width="8.125" customWidth="1"/>
    <col min="3078" max="3078" width="8.25" customWidth="1"/>
    <col min="3079" max="3079" width="7.25" customWidth="1"/>
    <col min="3080" max="3080" width="3.125" customWidth="1"/>
    <col min="3081" max="3081" width="3.5" customWidth="1"/>
    <col min="3082" max="3082" width="7.875" customWidth="1"/>
    <col min="3329" max="3329" width="8.625" customWidth="1"/>
    <col min="3330" max="3330" width="9.625" customWidth="1"/>
    <col min="3331" max="3331" width="8.875" customWidth="1"/>
    <col min="3332" max="3332" width="9.375" customWidth="1"/>
    <col min="3333" max="3333" width="8.125" customWidth="1"/>
    <col min="3334" max="3334" width="8.25" customWidth="1"/>
    <col min="3335" max="3335" width="7.25" customWidth="1"/>
    <col min="3336" max="3336" width="3.125" customWidth="1"/>
    <col min="3337" max="3337" width="3.5" customWidth="1"/>
    <col min="3338" max="3338" width="7.875" customWidth="1"/>
    <col min="3585" max="3585" width="8.625" customWidth="1"/>
    <col min="3586" max="3586" width="9.625" customWidth="1"/>
    <col min="3587" max="3587" width="8.875" customWidth="1"/>
    <col min="3588" max="3588" width="9.375" customWidth="1"/>
    <col min="3589" max="3589" width="8.125" customWidth="1"/>
    <col min="3590" max="3590" width="8.25" customWidth="1"/>
    <col min="3591" max="3591" width="7.25" customWidth="1"/>
    <col min="3592" max="3592" width="3.125" customWidth="1"/>
    <col min="3593" max="3593" width="3.5" customWidth="1"/>
    <col min="3594" max="3594" width="7.875" customWidth="1"/>
    <col min="3841" max="3841" width="8.625" customWidth="1"/>
    <col min="3842" max="3842" width="9.625" customWidth="1"/>
    <col min="3843" max="3843" width="8.875" customWidth="1"/>
    <col min="3844" max="3844" width="9.375" customWidth="1"/>
    <col min="3845" max="3845" width="8.125" customWidth="1"/>
    <col min="3846" max="3846" width="8.25" customWidth="1"/>
    <col min="3847" max="3847" width="7.25" customWidth="1"/>
    <col min="3848" max="3848" width="3.125" customWidth="1"/>
    <col min="3849" max="3849" width="3.5" customWidth="1"/>
    <col min="3850" max="3850" width="7.875" customWidth="1"/>
    <col min="4097" max="4097" width="8.625" customWidth="1"/>
    <col min="4098" max="4098" width="9.625" customWidth="1"/>
    <col min="4099" max="4099" width="8.875" customWidth="1"/>
    <col min="4100" max="4100" width="9.375" customWidth="1"/>
    <col min="4101" max="4101" width="8.125" customWidth="1"/>
    <col min="4102" max="4102" width="8.25" customWidth="1"/>
    <col min="4103" max="4103" width="7.25" customWidth="1"/>
    <col min="4104" max="4104" width="3.125" customWidth="1"/>
    <col min="4105" max="4105" width="3.5" customWidth="1"/>
    <col min="4106" max="4106" width="7.875" customWidth="1"/>
    <col min="4353" max="4353" width="8.625" customWidth="1"/>
    <col min="4354" max="4354" width="9.625" customWidth="1"/>
    <col min="4355" max="4355" width="8.875" customWidth="1"/>
    <col min="4356" max="4356" width="9.375" customWidth="1"/>
    <col min="4357" max="4357" width="8.125" customWidth="1"/>
    <col min="4358" max="4358" width="8.25" customWidth="1"/>
    <col min="4359" max="4359" width="7.25" customWidth="1"/>
    <col min="4360" max="4360" width="3.125" customWidth="1"/>
    <col min="4361" max="4361" width="3.5" customWidth="1"/>
    <col min="4362" max="4362" width="7.875" customWidth="1"/>
    <col min="4609" max="4609" width="8.625" customWidth="1"/>
    <col min="4610" max="4610" width="9.625" customWidth="1"/>
    <col min="4611" max="4611" width="8.875" customWidth="1"/>
    <col min="4612" max="4612" width="9.375" customWidth="1"/>
    <col min="4613" max="4613" width="8.125" customWidth="1"/>
    <col min="4614" max="4614" width="8.25" customWidth="1"/>
    <col min="4615" max="4615" width="7.25" customWidth="1"/>
    <col min="4616" max="4616" width="3.125" customWidth="1"/>
    <col min="4617" max="4617" width="3.5" customWidth="1"/>
    <col min="4618" max="4618" width="7.875" customWidth="1"/>
    <col min="4865" max="4865" width="8.625" customWidth="1"/>
    <col min="4866" max="4866" width="9.625" customWidth="1"/>
    <col min="4867" max="4867" width="8.875" customWidth="1"/>
    <col min="4868" max="4868" width="9.375" customWidth="1"/>
    <col min="4869" max="4869" width="8.125" customWidth="1"/>
    <col min="4870" max="4870" width="8.25" customWidth="1"/>
    <col min="4871" max="4871" width="7.25" customWidth="1"/>
    <col min="4872" max="4872" width="3.125" customWidth="1"/>
    <col min="4873" max="4873" width="3.5" customWidth="1"/>
    <col min="4874" max="4874" width="7.875" customWidth="1"/>
    <col min="5121" max="5121" width="8.625" customWidth="1"/>
    <col min="5122" max="5122" width="9.625" customWidth="1"/>
    <col min="5123" max="5123" width="8.875" customWidth="1"/>
    <col min="5124" max="5124" width="9.375" customWidth="1"/>
    <col min="5125" max="5125" width="8.125" customWidth="1"/>
    <col min="5126" max="5126" width="8.25" customWidth="1"/>
    <col min="5127" max="5127" width="7.25" customWidth="1"/>
    <col min="5128" max="5128" width="3.125" customWidth="1"/>
    <col min="5129" max="5129" width="3.5" customWidth="1"/>
    <col min="5130" max="5130" width="7.875" customWidth="1"/>
    <col min="5377" max="5377" width="8.625" customWidth="1"/>
    <col min="5378" max="5378" width="9.625" customWidth="1"/>
    <col min="5379" max="5379" width="8.875" customWidth="1"/>
    <col min="5380" max="5380" width="9.375" customWidth="1"/>
    <col min="5381" max="5381" width="8.125" customWidth="1"/>
    <col min="5382" max="5382" width="8.25" customWidth="1"/>
    <col min="5383" max="5383" width="7.25" customWidth="1"/>
    <col min="5384" max="5384" width="3.125" customWidth="1"/>
    <col min="5385" max="5385" width="3.5" customWidth="1"/>
    <col min="5386" max="5386" width="7.875" customWidth="1"/>
    <col min="5633" max="5633" width="8.625" customWidth="1"/>
    <col min="5634" max="5634" width="9.625" customWidth="1"/>
    <col min="5635" max="5635" width="8.875" customWidth="1"/>
    <col min="5636" max="5636" width="9.375" customWidth="1"/>
    <col min="5637" max="5637" width="8.125" customWidth="1"/>
    <col min="5638" max="5638" width="8.25" customWidth="1"/>
    <col min="5639" max="5639" width="7.25" customWidth="1"/>
    <col min="5640" max="5640" width="3.125" customWidth="1"/>
    <col min="5641" max="5641" width="3.5" customWidth="1"/>
    <col min="5642" max="5642" width="7.875" customWidth="1"/>
    <col min="5889" max="5889" width="8.625" customWidth="1"/>
    <col min="5890" max="5890" width="9.625" customWidth="1"/>
    <col min="5891" max="5891" width="8.875" customWidth="1"/>
    <col min="5892" max="5892" width="9.375" customWidth="1"/>
    <col min="5893" max="5893" width="8.125" customWidth="1"/>
    <col min="5894" max="5894" width="8.25" customWidth="1"/>
    <col min="5895" max="5895" width="7.25" customWidth="1"/>
    <col min="5896" max="5896" width="3.125" customWidth="1"/>
    <col min="5897" max="5897" width="3.5" customWidth="1"/>
    <col min="5898" max="5898" width="7.875" customWidth="1"/>
    <col min="6145" max="6145" width="8.625" customWidth="1"/>
    <col min="6146" max="6146" width="9.625" customWidth="1"/>
    <col min="6147" max="6147" width="8.875" customWidth="1"/>
    <col min="6148" max="6148" width="9.375" customWidth="1"/>
    <col min="6149" max="6149" width="8.125" customWidth="1"/>
    <col min="6150" max="6150" width="8.25" customWidth="1"/>
    <col min="6151" max="6151" width="7.25" customWidth="1"/>
    <col min="6152" max="6152" width="3.125" customWidth="1"/>
    <col min="6153" max="6153" width="3.5" customWidth="1"/>
    <col min="6154" max="6154" width="7.875" customWidth="1"/>
    <col min="6401" max="6401" width="8.625" customWidth="1"/>
    <col min="6402" max="6402" width="9.625" customWidth="1"/>
    <col min="6403" max="6403" width="8.875" customWidth="1"/>
    <col min="6404" max="6404" width="9.375" customWidth="1"/>
    <col min="6405" max="6405" width="8.125" customWidth="1"/>
    <col min="6406" max="6406" width="8.25" customWidth="1"/>
    <col min="6407" max="6407" width="7.25" customWidth="1"/>
    <col min="6408" max="6408" width="3.125" customWidth="1"/>
    <col min="6409" max="6409" width="3.5" customWidth="1"/>
    <col min="6410" max="6410" width="7.875" customWidth="1"/>
    <col min="6657" max="6657" width="8.625" customWidth="1"/>
    <col min="6658" max="6658" width="9.625" customWidth="1"/>
    <col min="6659" max="6659" width="8.875" customWidth="1"/>
    <col min="6660" max="6660" width="9.375" customWidth="1"/>
    <col min="6661" max="6661" width="8.125" customWidth="1"/>
    <col min="6662" max="6662" width="8.25" customWidth="1"/>
    <col min="6663" max="6663" width="7.25" customWidth="1"/>
    <col min="6664" max="6664" width="3.125" customWidth="1"/>
    <col min="6665" max="6665" width="3.5" customWidth="1"/>
    <col min="6666" max="6666" width="7.875" customWidth="1"/>
    <col min="6913" max="6913" width="8.625" customWidth="1"/>
    <col min="6914" max="6914" width="9.625" customWidth="1"/>
    <col min="6915" max="6915" width="8.875" customWidth="1"/>
    <col min="6916" max="6916" width="9.375" customWidth="1"/>
    <col min="6917" max="6917" width="8.125" customWidth="1"/>
    <col min="6918" max="6918" width="8.25" customWidth="1"/>
    <col min="6919" max="6919" width="7.25" customWidth="1"/>
    <col min="6920" max="6920" width="3.125" customWidth="1"/>
    <col min="6921" max="6921" width="3.5" customWidth="1"/>
    <col min="6922" max="6922" width="7.875" customWidth="1"/>
    <col min="7169" max="7169" width="8.625" customWidth="1"/>
    <col min="7170" max="7170" width="9.625" customWidth="1"/>
    <col min="7171" max="7171" width="8.875" customWidth="1"/>
    <col min="7172" max="7172" width="9.375" customWidth="1"/>
    <col min="7173" max="7173" width="8.125" customWidth="1"/>
    <col min="7174" max="7174" width="8.25" customWidth="1"/>
    <col min="7175" max="7175" width="7.25" customWidth="1"/>
    <col min="7176" max="7176" width="3.125" customWidth="1"/>
    <col min="7177" max="7177" width="3.5" customWidth="1"/>
    <col min="7178" max="7178" width="7.875" customWidth="1"/>
    <col min="7425" max="7425" width="8.625" customWidth="1"/>
    <col min="7426" max="7426" width="9.625" customWidth="1"/>
    <col min="7427" max="7427" width="8.875" customWidth="1"/>
    <col min="7428" max="7428" width="9.375" customWidth="1"/>
    <col min="7429" max="7429" width="8.125" customWidth="1"/>
    <col min="7430" max="7430" width="8.25" customWidth="1"/>
    <col min="7431" max="7431" width="7.25" customWidth="1"/>
    <col min="7432" max="7432" width="3.125" customWidth="1"/>
    <col min="7433" max="7433" width="3.5" customWidth="1"/>
    <col min="7434" max="7434" width="7.875" customWidth="1"/>
    <col min="7681" max="7681" width="8.625" customWidth="1"/>
    <col min="7682" max="7682" width="9.625" customWidth="1"/>
    <col min="7683" max="7683" width="8.875" customWidth="1"/>
    <col min="7684" max="7684" width="9.375" customWidth="1"/>
    <col min="7685" max="7685" width="8.125" customWidth="1"/>
    <col min="7686" max="7686" width="8.25" customWidth="1"/>
    <col min="7687" max="7687" width="7.25" customWidth="1"/>
    <col min="7688" max="7688" width="3.125" customWidth="1"/>
    <col min="7689" max="7689" width="3.5" customWidth="1"/>
    <col min="7690" max="7690" width="7.875" customWidth="1"/>
    <col min="7937" max="7937" width="8.625" customWidth="1"/>
    <col min="7938" max="7938" width="9.625" customWidth="1"/>
    <col min="7939" max="7939" width="8.875" customWidth="1"/>
    <col min="7940" max="7940" width="9.375" customWidth="1"/>
    <col min="7941" max="7941" width="8.125" customWidth="1"/>
    <col min="7942" max="7942" width="8.25" customWidth="1"/>
    <col min="7943" max="7943" width="7.25" customWidth="1"/>
    <col min="7944" max="7944" width="3.125" customWidth="1"/>
    <col min="7945" max="7945" width="3.5" customWidth="1"/>
    <col min="7946" max="7946" width="7.875" customWidth="1"/>
    <col min="8193" max="8193" width="8.625" customWidth="1"/>
    <col min="8194" max="8194" width="9.625" customWidth="1"/>
    <col min="8195" max="8195" width="8.875" customWidth="1"/>
    <col min="8196" max="8196" width="9.375" customWidth="1"/>
    <col min="8197" max="8197" width="8.125" customWidth="1"/>
    <col min="8198" max="8198" width="8.25" customWidth="1"/>
    <col min="8199" max="8199" width="7.25" customWidth="1"/>
    <col min="8200" max="8200" width="3.125" customWidth="1"/>
    <col min="8201" max="8201" width="3.5" customWidth="1"/>
    <col min="8202" max="8202" width="7.875" customWidth="1"/>
    <col min="8449" max="8449" width="8.625" customWidth="1"/>
    <col min="8450" max="8450" width="9.625" customWidth="1"/>
    <col min="8451" max="8451" width="8.875" customWidth="1"/>
    <col min="8452" max="8452" width="9.375" customWidth="1"/>
    <col min="8453" max="8453" width="8.125" customWidth="1"/>
    <col min="8454" max="8454" width="8.25" customWidth="1"/>
    <col min="8455" max="8455" width="7.25" customWidth="1"/>
    <col min="8456" max="8456" width="3.125" customWidth="1"/>
    <col min="8457" max="8457" width="3.5" customWidth="1"/>
    <col min="8458" max="8458" width="7.875" customWidth="1"/>
    <col min="8705" max="8705" width="8.625" customWidth="1"/>
    <col min="8706" max="8706" width="9.625" customWidth="1"/>
    <col min="8707" max="8707" width="8.875" customWidth="1"/>
    <col min="8708" max="8708" width="9.375" customWidth="1"/>
    <col min="8709" max="8709" width="8.125" customWidth="1"/>
    <col min="8710" max="8710" width="8.25" customWidth="1"/>
    <col min="8711" max="8711" width="7.25" customWidth="1"/>
    <col min="8712" max="8712" width="3.125" customWidth="1"/>
    <col min="8713" max="8713" width="3.5" customWidth="1"/>
    <col min="8714" max="8714" width="7.875" customWidth="1"/>
    <col min="8961" max="8961" width="8.625" customWidth="1"/>
    <col min="8962" max="8962" width="9.625" customWidth="1"/>
    <col min="8963" max="8963" width="8.875" customWidth="1"/>
    <col min="8964" max="8964" width="9.375" customWidth="1"/>
    <col min="8965" max="8965" width="8.125" customWidth="1"/>
    <col min="8966" max="8966" width="8.25" customWidth="1"/>
    <col min="8967" max="8967" width="7.25" customWidth="1"/>
    <col min="8968" max="8968" width="3.125" customWidth="1"/>
    <col min="8969" max="8969" width="3.5" customWidth="1"/>
    <col min="8970" max="8970" width="7.875" customWidth="1"/>
    <col min="9217" max="9217" width="8.625" customWidth="1"/>
    <col min="9218" max="9218" width="9.625" customWidth="1"/>
    <col min="9219" max="9219" width="8.875" customWidth="1"/>
    <col min="9220" max="9220" width="9.375" customWidth="1"/>
    <col min="9221" max="9221" width="8.125" customWidth="1"/>
    <col min="9222" max="9222" width="8.25" customWidth="1"/>
    <col min="9223" max="9223" width="7.25" customWidth="1"/>
    <col min="9224" max="9224" width="3.125" customWidth="1"/>
    <col min="9225" max="9225" width="3.5" customWidth="1"/>
    <col min="9226" max="9226" width="7.875" customWidth="1"/>
    <col min="9473" max="9473" width="8.625" customWidth="1"/>
    <col min="9474" max="9474" width="9.625" customWidth="1"/>
    <col min="9475" max="9475" width="8.875" customWidth="1"/>
    <col min="9476" max="9476" width="9.375" customWidth="1"/>
    <col min="9477" max="9477" width="8.125" customWidth="1"/>
    <col min="9478" max="9478" width="8.25" customWidth="1"/>
    <col min="9479" max="9479" width="7.25" customWidth="1"/>
    <col min="9480" max="9480" width="3.125" customWidth="1"/>
    <col min="9481" max="9481" width="3.5" customWidth="1"/>
    <col min="9482" max="9482" width="7.875" customWidth="1"/>
    <col min="9729" max="9729" width="8.625" customWidth="1"/>
    <col min="9730" max="9730" width="9.625" customWidth="1"/>
    <col min="9731" max="9731" width="8.875" customWidth="1"/>
    <col min="9732" max="9732" width="9.375" customWidth="1"/>
    <col min="9733" max="9733" width="8.125" customWidth="1"/>
    <col min="9734" max="9734" width="8.25" customWidth="1"/>
    <col min="9735" max="9735" width="7.25" customWidth="1"/>
    <col min="9736" max="9736" width="3.125" customWidth="1"/>
    <col min="9737" max="9737" width="3.5" customWidth="1"/>
    <col min="9738" max="9738" width="7.875" customWidth="1"/>
    <col min="9985" max="9985" width="8.625" customWidth="1"/>
    <col min="9986" max="9986" width="9.625" customWidth="1"/>
    <col min="9987" max="9987" width="8.875" customWidth="1"/>
    <col min="9988" max="9988" width="9.375" customWidth="1"/>
    <col min="9989" max="9989" width="8.125" customWidth="1"/>
    <col min="9990" max="9990" width="8.25" customWidth="1"/>
    <col min="9991" max="9991" width="7.25" customWidth="1"/>
    <col min="9992" max="9992" width="3.125" customWidth="1"/>
    <col min="9993" max="9993" width="3.5" customWidth="1"/>
    <col min="9994" max="9994" width="7.875" customWidth="1"/>
    <col min="10241" max="10241" width="8.625" customWidth="1"/>
    <col min="10242" max="10242" width="9.625" customWidth="1"/>
    <col min="10243" max="10243" width="8.875" customWidth="1"/>
    <col min="10244" max="10244" width="9.375" customWidth="1"/>
    <col min="10245" max="10245" width="8.125" customWidth="1"/>
    <col min="10246" max="10246" width="8.25" customWidth="1"/>
    <col min="10247" max="10247" width="7.25" customWidth="1"/>
    <col min="10248" max="10248" width="3.125" customWidth="1"/>
    <col min="10249" max="10249" width="3.5" customWidth="1"/>
    <col min="10250" max="10250" width="7.875" customWidth="1"/>
    <col min="10497" max="10497" width="8.625" customWidth="1"/>
    <col min="10498" max="10498" width="9.625" customWidth="1"/>
    <col min="10499" max="10499" width="8.875" customWidth="1"/>
    <col min="10500" max="10500" width="9.375" customWidth="1"/>
    <col min="10501" max="10501" width="8.125" customWidth="1"/>
    <col min="10502" max="10502" width="8.25" customWidth="1"/>
    <col min="10503" max="10503" width="7.25" customWidth="1"/>
    <col min="10504" max="10504" width="3.125" customWidth="1"/>
    <col min="10505" max="10505" width="3.5" customWidth="1"/>
    <col min="10506" max="10506" width="7.875" customWidth="1"/>
    <col min="10753" max="10753" width="8.625" customWidth="1"/>
    <col min="10754" max="10754" width="9.625" customWidth="1"/>
    <col min="10755" max="10755" width="8.875" customWidth="1"/>
    <col min="10756" max="10756" width="9.375" customWidth="1"/>
    <col min="10757" max="10757" width="8.125" customWidth="1"/>
    <col min="10758" max="10758" width="8.25" customWidth="1"/>
    <col min="10759" max="10759" width="7.25" customWidth="1"/>
    <col min="10760" max="10760" width="3.125" customWidth="1"/>
    <col min="10761" max="10761" width="3.5" customWidth="1"/>
    <col min="10762" max="10762" width="7.875" customWidth="1"/>
    <col min="11009" max="11009" width="8.625" customWidth="1"/>
    <col min="11010" max="11010" width="9.625" customWidth="1"/>
    <col min="11011" max="11011" width="8.875" customWidth="1"/>
    <col min="11012" max="11012" width="9.375" customWidth="1"/>
    <col min="11013" max="11013" width="8.125" customWidth="1"/>
    <col min="11014" max="11014" width="8.25" customWidth="1"/>
    <col min="11015" max="11015" width="7.25" customWidth="1"/>
    <col min="11016" max="11016" width="3.125" customWidth="1"/>
    <col min="11017" max="11017" width="3.5" customWidth="1"/>
    <col min="11018" max="11018" width="7.875" customWidth="1"/>
    <col min="11265" max="11265" width="8.625" customWidth="1"/>
    <col min="11266" max="11266" width="9.625" customWidth="1"/>
    <col min="11267" max="11267" width="8.875" customWidth="1"/>
    <col min="11268" max="11268" width="9.375" customWidth="1"/>
    <col min="11269" max="11269" width="8.125" customWidth="1"/>
    <col min="11270" max="11270" width="8.25" customWidth="1"/>
    <col min="11271" max="11271" width="7.25" customWidth="1"/>
    <col min="11272" max="11272" width="3.125" customWidth="1"/>
    <col min="11273" max="11273" width="3.5" customWidth="1"/>
    <col min="11274" max="11274" width="7.875" customWidth="1"/>
    <col min="11521" max="11521" width="8.625" customWidth="1"/>
    <col min="11522" max="11522" width="9.625" customWidth="1"/>
    <col min="11523" max="11523" width="8.875" customWidth="1"/>
    <col min="11524" max="11524" width="9.375" customWidth="1"/>
    <col min="11525" max="11525" width="8.125" customWidth="1"/>
    <col min="11526" max="11526" width="8.25" customWidth="1"/>
    <col min="11527" max="11527" width="7.25" customWidth="1"/>
    <col min="11528" max="11528" width="3.125" customWidth="1"/>
    <col min="11529" max="11529" width="3.5" customWidth="1"/>
    <col min="11530" max="11530" width="7.875" customWidth="1"/>
    <col min="11777" max="11777" width="8.625" customWidth="1"/>
    <col min="11778" max="11778" width="9.625" customWidth="1"/>
    <col min="11779" max="11779" width="8.875" customWidth="1"/>
    <col min="11780" max="11780" width="9.375" customWidth="1"/>
    <col min="11781" max="11781" width="8.125" customWidth="1"/>
    <col min="11782" max="11782" width="8.25" customWidth="1"/>
    <col min="11783" max="11783" width="7.25" customWidth="1"/>
    <col min="11784" max="11784" width="3.125" customWidth="1"/>
    <col min="11785" max="11785" width="3.5" customWidth="1"/>
    <col min="11786" max="11786" width="7.875" customWidth="1"/>
    <col min="12033" max="12033" width="8.625" customWidth="1"/>
    <col min="12034" max="12034" width="9.625" customWidth="1"/>
    <col min="12035" max="12035" width="8.875" customWidth="1"/>
    <col min="12036" max="12036" width="9.375" customWidth="1"/>
    <col min="12037" max="12037" width="8.125" customWidth="1"/>
    <col min="12038" max="12038" width="8.25" customWidth="1"/>
    <col min="12039" max="12039" width="7.25" customWidth="1"/>
    <col min="12040" max="12040" width="3.125" customWidth="1"/>
    <col min="12041" max="12041" width="3.5" customWidth="1"/>
    <col min="12042" max="12042" width="7.875" customWidth="1"/>
    <col min="12289" max="12289" width="8.625" customWidth="1"/>
    <col min="12290" max="12290" width="9.625" customWidth="1"/>
    <col min="12291" max="12291" width="8.875" customWidth="1"/>
    <col min="12292" max="12292" width="9.375" customWidth="1"/>
    <col min="12293" max="12293" width="8.125" customWidth="1"/>
    <col min="12294" max="12294" width="8.25" customWidth="1"/>
    <col min="12295" max="12295" width="7.25" customWidth="1"/>
    <col min="12296" max="12296" width="3.125" customWidth="1"/>
    <col min="12297" max="12297" width="3.5" customWidth="1"/>
    <col min="12298" max="12298" width="7.875" customWidth="1"/>
    <col min="12545" max="12545" width="8.625" customWidth="1"/>
    <col min="12546" max="12546" width="9.625" customWidth="1"/>
    <col min="12547" max="12547" width="8.875" customWidth="1"/>
    <col min="12548" max="12548" width="9.375" customWidth="1"/>
    <col min="12549" max="12549" width="8.125" customWidth="1"/>
    <col min="12550" max="12550" width="8.25" customWidth="1"/>
    <col min="12551" max="12551" width="7.25" customWidth="1"/>
    <col min="12552" max="12552" width="3.125" customWidth="1"/>
    <col min="12553" max="12553" width="3.5" customWidth="1"/>
    <col min="12554" max="12554" width="7.875" customWidth="1"/>
    <col min="12801" max="12801" width="8.625" customWidth="1"/>
    <col min="12802" max="12802" width="9.625" customWidth="1"/>
    <col min="12803" max="12803" width="8.875" customWidth="1"/>
    <col min="12804" max="12804" width="9.375" customWidth="1"/>
    <col min="12805" max="12805" width="8.125" customWidth="1"/>
    <col min="12806" max="12806" width="8.25" customWidth="1"/>
    <col min="12807" max="12807" width="7.25" customWidth="1"/>
    <col min="12808" max="12808" width="3.125" customWidth="1"/>
    <col min="12809" max="12809" width="3.5" customWidth="1"/>
    <col min="12810" max="12810" width="7.875" customWidth="1"/>
    <col min="13057" max="13057" width="8.625" customWidth="1"/>
    <col min="13058" max="13058" width="9.625" customWidth="1"/>
    <col min="13059" max="13059" width="8.875" customWidth="1"/>
    <col min="13060" max="13060" width="9.375" customWidth="1"/>
    <col min="13061" max="13061" width="8.125" customWidth="1"/>
    <col min="13062" max="13062" width="8.25" customWidth="1"/>
    <col min="13063" max="13063" width="7.25" customWidth="1"/>
    <col min="13064" max="13064" width="3.125" customWidth="1"/>
    <col min="13065" max="13065" width="3.5" customWidth="1"/>
    <col min="13066" max="13066" width="7.875" customWidth="1"/>
    <col min="13313" max="13313" width="8.625" customWidth="1"/>
    <col min="13314" max="13314" width="9.625" customWidth="1"/>
    <col min="13315" max="13315" width="8.875" customWidth="1"/>
    <col min="13316" max="13316" width="9.375" customWidth="1"/>
    <col min="13317" max="13317" width="8.125" customWidth="1"/>
    <col min="13318" max="13318" width="8.25" customWidth="1"/>
    <col min="13319" max="13319" width="7.25" customWidth="1"/>
    <col min="13320" max="13320" width="3.125" customWidth="1"/>
    <col min="13321" max="13321" width="3.5" customWidth="1"/>
    <col min="13322" max="13322" width="7.875" customWidth="1"/>
    <col min="13569" max="13569" width="8.625" customWidth="1"/>
    <col min="13570" max="13570" width="9.625" customWidth="1"/>
    <col min="13571" max="13571" width="8.875" customWidth="1"/>
    <col min="13572" max="13572" width="9.375" customWidth="1"/>
    <col min="13573" max="13573" width="8.125" customWidth="1"/>
    <col min="13574" max="13574" width="8.25" customWidth="1"/>
    <col min="13575" max="13575" width="7.25" customWidth="1"/>
    <col min="13576" max="13576" width="3.125" customWidth="1"/>
    <col min="13577" max="13577" width="3.5" customWidth="1"/>
    <col min="13578" max="13578" width="7.875" customWidth="1"/>
    <col min="13825" max="13825" width="8.625" customWidth="1"/>
    <col min="13826" max="13826" width="9.625" customWidth="1"/>
    <col min="13827" max="13827" width="8.875" customWidth="1"/>
    <col min="13828" max="13828" width="9.375" customWidth="1"/>
    <col min="13829" max="13829" width="8.125" customWidth="1"/>
    <col min="13830" max="13830" width="8.25" customWidth="1"/>
    <col min="13831" max="13831" width="7.25" customWidth="1"/>
    <col min="13832" max="13832" width="3.125" customWidth="1"/>
    <col min="13833" max="13833" width="3.5" customWidth="1"/>
    <col min="13834" max="13834" width="7.875" customWidth="1"/>
    <col min="14081" max="14081" width="8.625" customWidth="1"/>
    <col min="14082" max="14082" width="9.625" customWidth="1"/>
    <col min="14083" max="14083" width="8.875" customWidth="1"/>
    <col min="14084" max="14084" width="9.375" customWidth="1"/>
    <col min="14085" max="14085" width="8.125" customWidth="1"/>
    <col min="14086" max="14086" width="8.25" customWidth="1"/>
    <col min="14087" max="14087" width="7.25" customWidth="1"/>
    <col min="14088" max="14088" width="3.125" customWidth="1"/>
    <col min="14089" max="14089" width="3.5" customWidth="1"/>
    <col min="14090" max="14090" width="7.875" customWidth="1"/>
    <col min="14337" max="14337" width="8.625" customWidth="1"/>
    <col min="14338" max="14338" width="9.625" customWidth="1"/>
    <col min="14339" max="14339" width="8.875" customWidth="1"/>
    <col min="14340" max="14340" width="9.375" customWidth="1"/>
    <col min="14341" max="14341" width="8.125" customWidth="1"/>
    <col min="14342" max="14342" width="8.25" customWidth="1"/>
    <col min="14343" max="14343" width="7.25" customWidth="1"/>
    <col min="14344" max="14344" width="3.125" customWidth="1"/>
    <col min="14345" max="14345" width="3.5" customWidth="1"/>
    <col min="14346" max="14346" width="7.875" customWidth="1"/>
    <col min="14593" max="14593" width="8.625" customWidth="1"/>
    <col min="14594" max="14594" width="9.625" customWidth="1"/>
    <col min="14595" max="14595" width="8.875" customWidth="1"/>
    <col min="14596" max="14596" width="9.375" customWidth="1"/>
    <col min="14597" max="14597" width="8.125" customWidth="1"/>
    <col min="14598" max="14598" width="8.25" customWidth="1"/>
    <col min="14599" max="14599" width="7.25" customWidth="1"/>
    <col min="14600" max="14600" width="3.125" customWidth="1"/>
    <col min="14601" max="14601" width="3.5" customWidth="1"/>
    <col min="14602" max="14602" width="7.875" customWidth="1"/>
    <col min="14849" max="14849" width="8.625" customWidth="1"/>
    <col min="14850" max="14850" width="9.625" customWidth="1"/>
    <col min="14851" max="14851" width="8.875" customWidth="1"/>
    <col min="14852" max="14852" width="9.375" customWidth="1"/>
    <col min="14853" max="14853" width="8.125" customWidth="1"/>
    <col min="14854" max="14854" width="8.25" customWidth="1"/>
    <col min="14855" max="14855" width="7.25" customWidth="1"/>
    <col min="14856" max="14856" width="3.125" customWidth="1"/>
    <col min="14857" max="14857" width="3.5" customWidth="1"/>
    <col min="14858" max="14858" width="7.875" customWidth="1"/>
    <col min="15105" max="15105" width="8.625" customWidth="1"/>
    <col min="15106" max="15106" width="9.625" customWidth="1"/>
    <col min="15107" max="15107" width="8.875" customWidth="1"/>
    <col min="15108" max="15108" width="9.375" customWidth="1"/>
    <col min="15109" max="15109" width="8.125" customWidth="1"/>
    <col min="15110" max="15110" width="8.25" customWidth="1"/>
    <col min="15111" max="15111" width="7.25" customWidth="1"/>
    <col min="15112" max="15112" width="3.125" customWidth="1"/>
    <col min="15113" max="15113" width="3.5" customWidth="1"/>
    <col min="15114" max="15114" width="7.875" customWidth="1"/>
    <col min="15361" max="15361" width="8.625" customWidth="1"/>
    <col min="15362" max="15362" width="9.625" customWidth="1"/>
    <col min="15363" max="15363" width="8.875" customWidth="1"/>
    <col min="15364" max="15364" width="9.375" customWidth="1"/>
    <col min="15365" max="15365" width="8.125" customWidth="1"/>
    <col min="15366" max="15366" width="8.25" customWidth="1"/>
    <col min="15367" max="15367" width="7.25" customWidth="1"/>
    <col min="15368" max="15368" width="3.125" customWidth="1"/>
    <col min="15369" max="15369" width="3.5" customWidth="1"/>
    <col min="15370" max="15370" width="7.875" customWidth="1"/>
    <col min="15617" max="15617" width="8.625" customWidth="1"/>
    <col min="15618" max="15618" width="9.625" customWidth="1"/>
    <col min="15619" max="15619" width="8.875" customWidth="1"/>
    <col min="15620" max="15620" width="9.375" customWidth="1"/>
    <col min="15621" max="15621" width="8.125" customWidth="1"/>
    <col min="15622" max="15622" width="8.25" customWidth="1"/>
    <col min="15623" max="15623" width="7.25" customWidth="1"/>
    <col min="15624" max="15624" width="3.125" customWidth="1"/>
    <col min="15625" max="15625" width="3.5" customWidth="1"/>
    <col min="15626" max="15626" width="7.875" customWidth="1"/>
    <col min="15873" max="15873" width="8.625" customWidth="1"/>
    <col min="15874" max="15874" width="9.625" customWidth="1"/>
    <col min="15875" max="15875" width="8.875" customWidth="1"/>
    <col min="15876" max="15876" width="9.375" customWidth="1"/>
    <col min="15877" max="15877" width="8.125" customWidth="1"/>
    <col min="15878" max="15878" width="8.25" customWidth="1"/>
    <col min="15879" max="15879" width="7.25" customWidth="1"/>
    <col min="15880" max="15880" width="3.125" customWidth="1"/>
    <col min="15881" max="15881" width="3.5" customWidth="1"/>
    <col min="15882" max="15882" width="7.875" customWidth="1"/>
    <col min="16129" max="16129" width="8.625" customWidth="1"/>
    <col min="16130" max="16130" width="9.625" customWidth="1"/>
    <col min="16131" max="16131" width="8.875" customWidth="1"/>
    <col min="16132" max="16132" width="9.375" customWidth="1"/>
    <col min="16133" max="16133" width="8.125" customWidth="1"/>
    <col min="16134" max="16134" width="8.25" customWidth="1"/>
    <col min="16135" max="16135" width="7.25" customWidth="1"/>
    <col min="16136" max="16136" width="3.125" customWidth="1"/>
    <col min="16137" max="16137" width="3.5" customWidth="1"/>
    <col min="16138" max="16138" width="7.875" customWidth="1"/>
  </cols>
  <sheetData>
    <row r="1" spans="1:11" ht="24" x14ac:dyDescent="0.55000000000000004">
      <c r="A1" s="19"/>
      <c r="B1" s="19"/>
      <c r="C1" s="19"/>
      <c r="D1" s="19"/>
      <c r="E1" s="19"/>
      <c r="F1" s="19"/>
      <c r="G1" s="19"/>
      <c r="H1" s="19"/>
      <c r="I1" s="19"/>
      <c r="J1" s="19"/>
      <c r="K1" s="20"/>
    </row>
    <row r="2" spans="1:11" ht="24" x14ac:dyDescent="0.55000000000000004">
      <c r="A2" s="19" t="s">
        <v>10</v>
      </c>
      <c r="B2" s="19" t="s">
        <v>11</v>
      </c>
      <c r="C2" s="19"/>
      <c r="D2" s="19"/>
      <c r="E2" s="19"/>
      <c r="F2" s="19"/>
      <c r="G2" s="19"/>
      <c r="H2" s="19"/>
      <c r="I2" s="19"/>
      <c r="J2" s="19"/>
      <c r="K2" s="20"/>
    </row>
    <row r="3" spans="1:11" ht="24" x14ac:dyDescent="0.55000000000000004">
      <c r="A3" s="19"/>
      <c r="B3" s="19" t="s">
        <v>12</v>
      </c>
      <c r="C3" s="19"/>
      <c r="D3" s="19"/>
      <c r="E3" s="19"/>
      <c r="F3" s="19"/>
      <c r="G3" s="19"/>
      <c r="H3" s="19" t="s">
        <v>13</v>
      </c>
      <c r="I3" s="21">
        <f>[1]printout!D5</f>
        <v>5</v>
      </c>
      <c r="J3" s="19" t="s">
        <v>14</v>
      </c>
      <c r="K3" s="20"/>
    </row>
    <row r="4" spans="1:11" ht="24" x14ac:dyDescent="0.55000000000000004">
      <c r="A4" s="19"/>
      <c r="B4" s="19"/>
      <c r="C4" s="19"/>
      <c r="D4" s="19"/>
      <c r="E4" s="19"/>
      <c r="F4" s="19"/>
      <c r="G4" s="19"/>
      <c r="H4" s="19"/>
      <c r="I4" s="19"/>
      <c r="J4" s="19"/>
      <c r="K4" s="20"/>
    </row>
    <row r="5" spans="1:11" ht="25.5" x14ac:dyDescent="0.6">
      <c r="A5" s="56" t="s">
        <v>15</v>
      </c>
      <c r="B5" s="57"/>
      <c r="C5" s="22" t="s">
        <v>39</v>
      </c>
      <c r="D5" s="23" t="s">
        <v>9</v>
      </c>
      <c r="E5" s="24" t="s">
        <v>40</v>
      </c>
      <c r="F5" s="24" t="s">
        <v>16</v>
      </c>
      <c r="G5" s="58" t="s">
        <v>17</v>
      </c>
      <c r="H5" s="59"/>
      <c r="I5" s="56" t="s">
        <v>18</v>
      </c>
      <c r="J5" s="60"/>
      <c r="K5" s="20"/>
    </row>
    <row r="6" spans="1:11" ht="24" x14ac:dyDescent="0.55000000000000004">
      <c r="A6" s="56" t="s">
        <v>19</v>
      </c>
      <c r="B6" s="56"/>
      <c r="C6" s="25">
        <f>printout!C5</f>
        <v>6.8250000000000002</v>
      </c>
      <c r="D6" s="26">
        <f>printout!E5</f>
        <v>0.90263148058528964</v>
      </c>
      <c r="E6" s="61">
        <f>printout!C13</f>
        <v>2.4249999999999998</v>
      </c>
      <c r="F6" s="61">
        <f>printout!D13</f>
        <v>1.0098870208452999</v>
      </c>
      <c r="G6" s="63">
        <f>printout!F13</f>
        <v>15.186893519018751</v>
      </c>
      <c r="H6" s="65" t="str">
        <f>IF(I6&lt;=0.05,"*","")</f>
        <v>*</v>
      </c>
      <c r="I6" s="67">
        <f>printout!H13</f>
        <v>5.7701336046005652E-18</v>
      </c>
      <c r="J6" s="60"/>
      <c r="K6" s="20"/>
    </row>
    <row r="7" spans="1:11" ht="24" x14ac:dyDescent="0.55000000000000004">
      <c r="A7" s="56" t="s">
        <v>20</v>
      </c>
      <c r="B7" s="56"/>
      <c r="C7" s="25">
        <f>printout!C6</f>
        <v>9.25</v>
      </c>
      <c r="D7" s="26">
        <f>printout!E6</f>
        <v>0.4385290096535146</v>
      </c>
      <c r="E7" s="62"/>
      <c r="F7" s="62"/>
      <c r="G7" s="64"/>
      <c r="H7" s="66"/>
      <c r="I7" s="67"/>
      <c r="J7" s="60"/>
      <c r="K7" s="20"/>
    </row>
    <row r="8" spans="1:11" ht="24" x14ac:dyDescent="0.55000000000000004">
      <c r="A8" s="19"/>
      <c r="B8" s="19"/>
      <c r="C8" s="19"/>
      <c r="D8" s="19"/>
      <c r="E8" s="19"/>
      <c r="F8" s="19"/>
      <c r="G8" s="19"/>
      <c r="H8" s="19"/>
      <c r="I8" s="19"/>
      <c r="J8" s="19"/>
      <c r="K8" s="20"/>
    </row>
    <row r="9" spans="1:11" ht="24" x14ac:dyDescent="0.55000000000000004">
      <c r="A9" s="19"/>
      <c r="B9" s="19" t="s">
        <v>21</v>
      </c>
      <c r="C9" s="19"/>
      <c r="D9" s="19"/>
      <c r="E9" s="19"/>
      <c r="F9" s="19"/>
      <c r="G9" s="19"/>
      <c r="H9" s="19"/>
      <c r="I9" s="19"/>
      <c r="J9" s="19"/>
      <c r="K9" s="20"/>
    </row>
    <row r="10" spans="1:11" ht="24" x14ac:dyDescent="0.55000000000000004">
      <c r="A10" s="19" t="s">
        <v>22</v>
      </c>
      <c r="B10" s="19"/>
      <c r="C10" s="27">
        <f>C6</f>
        <v>6.8250000000000002</v>
      </c>
      <c r="D10" s="19" t="s">
        <v>23</v>
      </c>
      <c r="E10" s="27">
        <f>C7</f>
        <v>9.25</v>
      </c>
      <c r="F10" s="19" t="s">
        <v>24</v>
      </c>
      <c r="G10" s="27"/>
      <c r="H10" s="28"/>
      <c r="I10" s="28"/>
      <c r="J10" s="19"/>
      <c r="K10" s="20"/>
    </row>
    <row r="11" spans="1:11" ht="24" x14ac:dyDescent="0.55000000000000004">
      <c r="A11" s="19" t="s">
        <v>25</v>
      </c>
      <c r="B11" s="19"/>
      <c r="C11" s="19"/>
      <c r="D11" s="19"/>
      <c r="E11" s="19"/>
      <c r="F11" s="19"/>
      <c r="G11" s="19"/>
      <c r="H11" s="19"/>
      <c r="I11" s="19"/>
      <c r="J11" s="19"/>
      <c r="K11" s="20"/>
    </row>
    <row r="12" spans="1:11" ht="24" x14ac:dyDescent="0.55000000000000004">
      <c r="A12" s="19" t="str">
        <f>IF(I6&lt;=0.05,"สูงกว่าก่อนเรียนอย่างมีนัยสำคัญทางสถิติที่ระดับ .05","ไม่แตกต่างจากก่อนเรียนอย่างมีนัยสำคัญทางสถิติ")</f>
        <v>สูงกว่าก่อนเรียนอย่างมีนัยสำคัญทางสถิติที่ระดับ .05</v>
      </c>
      <c r="B12" s="21"/>
      <c r="C12" s="19"/>
      <c r="D12" s="19"/>
      <c r="E12" s="19"/>
      <c r="F12" s="19"/>
      <c r="G12" s="19"/>
      <c r="H12" s="19"/>
      <c r="I12" s="19"/>
      <c r="J12" s="19"/>
      <c r="K12" s="20"/>
    </row>
    <row r="13" spans="1:11" ht="24" x14ac:dyDescent="0.55000000000000004">
      <c r="A13" s="19"/>
      <c r="B13" s="19"/>
      <c r="C13" s="19"/>
      <c r="D13" s="19"/>
      <c r="E13" s="19"/>
      <c r="F13" s="19"/>
      <c r="G13" s="19"/>
      <c r="H13" s="19"/>
      <c r="I13" s="19"/>
      <c r="J13" s="19"/>
      <c r="K13" s="20"/>
    </row>
    <row r="14" spans="1:11" ht="24" x14ac:dyDescent="0.55000000000000004">
      <c r="A14" s="19"/>
      <c r="B14" s="19"/>
      <c r="C14" s="19"/>
      <c r="D14" s="19"/>
      <c r="E14" s="19"/>
      <c r="F14" s="19"/>
      <c r="G14" s="19"/>
      <c r="H14" s="19"/>
      <c r="I14" s="19"/>
      <c r="J14" s="19"/>
      <c r="K14" s="20"/>
    </row>
    <row r="15" spans="1:11" ht="24" x14ac:dyDescent="0.55000000000000004">
      <c r="A15" s="19"/>
      <c r="B15" s="19"/>
      <c r="C15" s="19"/>
      <c r="D15" s="19"/>
      <c r="E15" s="19"/>
      <c r="F15" s="19"/>
      <c r="G15" s="19"/>
      <c r="H15" s="19"/>
      <c r="I15" s="19"/>
      <c r="J15" s="19"/>
      <c r="K15" s="20"/>
    </row>
    <row r="16" spans="1:11" ht="24" x14ac:dyDescent="0.55000000000000004">
      <c r="A16" s="19"/>
      <c r="B16" s="19"/>
      <c r="C16" s="19"/>
      <c r="D16" s="19"/>
      <c r="E16" s="19"/>
      <c r="F16" s="19"/>
      <c r="G16" s="19"/>
      <c r="H16" s="19"/>
      <c r="I16" s="19"/>
      <c r="J16" s="19"/>
      <c r="K16" s="20"/>
    </row>
    <row r="17" spans="1:11" ht="24" x14ac:dyDescent="0.55000000000000004">
      <c r="A17" s="19"/>
      <c r="B17" s="19"/>
      <c r="C17" s="19"/>
      <c r="D17" s="19"/>
      <c r="E17" s="19"/>
      <c r="F17" s="19"/>
      <c r="G17" s="19"/>
      <c r="H17" s="19"/>
      <c r="I17" s="19"/>
      <c r="J17" s="19"/>
      <c r="K17" s="20"/>
    </row>
    <row r="18" spans="1:11" ht="24" x14ac:dyDescent="0.55000000000000004">
      <c r="A18" s="20"/>
      <c r="B18" s="20"/>
      <c r="C18" s="20"/>
      <c r="D18" s="20"/>
      <c r="E18" s="20"/>
      <c r="F18" s="20"/>
      <c r="G18" s="20"/>
      <c r="H18" s="20"/>
      <c r="I18" s="20"/>
      <c r="J18" s="20"/>
      <c r="K18" s="20"/>
    </row>
    <row r="19" spans="1:11" ht="24" x14ac:dyDescent="0.55000000000000004">
      <c r="A19" s="20"/>
      <c r="B19" s="20"/>
      <c r="C19" s="20"/>
      <c r="D19" s="20"/>
      <c r="E19" s="20"/>
      <c r="F19" s="20"/>
      <c r="G19" s="20"/>
      <c r="H19" s="20"/>
      <c r="I19" s="20"/>
      <c r="J19" s="20"/>
      <c r="K19" s="20"/>
    </row>
    <row r="20" spans="1:11" ht="24" x14ac:dyDescent="0.55000000000000004">
      <c r="A20" s="20"/>
      <c r="B20" s="20"/>
      <c r="C20" s="20"/>
      <c r="D20" s="20"/>
      <c r="E20" s="20"/>
      <c r="F20" s="20"/>
      <c r="G20" s="20"/>
      <c r="H20" s="20"/>
      <c r="I20" s="20"/>
      <c r="J20" s="20"/>
      <c r="K20" s="20"/>
    </row>
    <row r="21" spans="1:11" ht="24" x14ac:dyDescent="0.55000000000000004">
      <c r="A21" s="20"/>
      <c r="B21" s="20"/>
      <c r="C21" s="20"/>
      <c r="D21" s="20"/>
      <c r="E21" s="20"/>
      <c r="F21" s="20"/>
      <c r="G21" s="20"/>
      <c r="H21" s="20"/>
      <c r="I21" s="20"/>
      <c r="J21" s="20"/>
      <c r="K21" s="20"/>
    </row>
    <row r="22" spans="1:11" ht="24" x14ac:dyDescent="0.55000000000000004">
      <c r="A22" s="20"/>
      <c r="B22" s="20"/>
      <c r="C22" s="20"/>
      <c r="D22" s="20"/>
      <c r="E22" s="20"/>
      <c r="F22" s="20"/>
      <c r="G22" s="20"/>
      <c r="H22" s="20"/>
      <c r="I22" s="20"/>
      <c r="J22" s="20"/>
      <c r="K22" s="20"/>
    </row>
    <row r="23" spans="1:11" ht="24" x14ac:dyDescent="0.55000000000000004">
      <c r="A23" s="20"/>
      <c r="B23" s="20"/>
      <c r="C23" s="20"/>
      <c r="D23" s="20"/>
      <c r="E23" s="20"/>
      <c r="F23" s="20"/>
      <c r="G23" s="20"/>
      <c r="H23" s="20"/>
      <c r="I23" s="20"/>
      <c r="J23" s="20"/>
      <c r="K23" s="20"/>
    </row>
    <row r="24" spans="1:11" ht="24" x14ac:dyDescent="0.55000000000000004">
      <c r="A24" s="20"/>
      <c r="B24" s="20"/>
      <c r="C24" s="20"/>
      <c r="D24" s="20"/>
      <c r="E24" s="20"/>
      <c r="F24" s="20"/>
      <c r="G24" s="20"/>
      <c r="H24" s="20"/>
      <c r="I24" s="20"/>
      <c r="J24" s="20"/>
      <c r="K24" s="20"/>
    </row>
    <row r="25" spans="1:11" ht="24" x14ac:dyDescent="0.55000000000000004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20"/>
    </row>
    <row r="26" spans="1:11" ht="24" x14ac:dyDescent="0.55000000000000004">
      <c r="A26" s="20"/>
      <c r="B26" s="20"/>
      <c r="C26" s="20"/>
      <c r="D26" s="20"/>
      <c r="E26" s="20"/>
      <c r="F26" s="20"/>
      <c r="G26" s="20"/>
      <c r="H26" s="20"/>
      <c r="I26" s="20"/>
      <c r="J26" s="20"/>
      <c r="K26" s="20"/>
    </row>
    <row r="27" spans="1:11" ht="24" x14ac:dyDescent="0.55000000000000004">
      <c r="A27" s="20"/>
      <c r="B27" s="20"/>
      <c r="C27" s="20"/>
      <c r="D27" s="20"/>
      <c r="E27" s="20"/>
      <c r="F27" s="20"/>
      <c r="G27" s="20"/>
      <c r="H27" s="20"/>
      <c r="I27" s="20"/>
      <c r="J27" s="20"/>
      <c r="K27" s="20"/>
    </row>
    <row r="28" spans="1:11" ht="24" x14ac:dyDescent="0.55000000000000004">
      <c r="A28" s="20"/>
      <c r="B28" s="20"/>
      <c r="C28" s="20"/>
      <c r="D28" s="20"/>
      <c r="E28" s="20"/>
      <c r="F28" s="20"/>
      <c r="G28" s="20"/>
      <c r="H28" s="20"/>
      <c r="I28" s="20"/>
      <c r="J28" s="20"/>
      <c r="K28" s="20"/>
    </row>
    <row r="29" spans="1:11" ht="24" x14ac:dyDescent="0.55000000000000004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20"/>
    </row>
    <row r="30" spans="1:11" ht="24" x14ac:dyDescent="0.55000000000000004">
      <c r="A30" s="20"/>
      <c r="B30" s="20"/>
      <c r="C30" s="20"/>
      <c r="D30" s="20"/>
      <c r="E30" s="20"/>
      <c r="F30" s="20"/>
      <c r="G30" s="20"/>
      <c r="H30" s="20"/>
      <c r="I30" s="20"/>
      <c r="J30" s="20"/>
      <c r="K30" s="20"/>
    </row>
    <row r="31" spans="1:11" ht="24" x14ac:dyDescent="0.55000000000000004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20"/>
    </row>
  </sheetData>
  <mergeCells count="10">
    <mergeCell ref="A5:B5"/>
    <mergeCell ref="G5:H5"/>
    <mergeCell ref="I5:J5"/>
    <mergeCell ref="A6:B6"/>
    <mergeCell ref="E6:E7"/>
    <mergeCell ref="F6:F7"/>
    <mergeCell ref="G6:G7"/>
    <mergeCell ref="H6:H7"/>
    <mergeCell ref="I6:J7"/>
    <mergeCell ref="A7:B7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"/>
  <sheetViews>
    <sheetView workbookViewId="0">
      <selection activeCell="D6" sqref="D6"/>
    </sheetView>
  </sheetViews>
  <sheetFormatPr defaultRowHeight="14.25" x14ac:dyDescent="0.2"/>
  <cols>
    <col min="1" max="1" width="6.75" customWidth="1"/>
    <col min="2" max="2" width="14.5" customWidth="1"/>
    <col min="3" max="3" width="9.75" customWidth="1"/>
    <col min="4" max="4" width="10.875" customWidth="1"/>
    <col min="5" max="5" width="12.375" customWidth="1"/>
    <col min="6" max="6" width="8.125" customWidth="1"/>
    <col min="7" max="7" width="7.375" customWidth="1"/>
    <col min="8" max="9" width="11" bestFit="1" customWidth="1"/>
    <col min="10" max="10" width="11.75" hidden="1" customWidth="1"/>
    <col min="11" max="11" width="8" hidden="1" customWidth="1"/>
    <col min="257" max="257" width="6.75" customWidth="1"/>
    <col min="258" max="258" width="14.5" customWidth="1"/>
    <col min="259" max="259" width="9.75" customWidth="1"/>
    <col min="260" max="260" width="10.875" customWidth="1"/>
    <col min="261" max="261" width="12.375" customWidth="1"/>
    <col min="262" max="262" width="8.125" customWidth="1"/>
    <col min="263" max="263" width="7.375" customWidth="1"/>
    <col min="264" max="264" width="9.625" customWidth="1"/>
    <col min="265" max="265" width="9.875" customWidth="1"/>
    <col min="266" max="267" width="0" hidden="1" customWidth="1"/>
    <col min="513" max="513" width="6.75" customWidth="1"/>
    <col min="514" max="514" width="14.5" customWidth="1"/>
    <col min="515" max="515" width="9.75" customWidth="1"/>
    <col min="516" max="516" width="10.875" customWidth="1"/>
    <col min="517" max="517" width="12.375" customWidth="1"/>
    <col min="518" max="518" width="8.125" customWidth="1"/>
    <col min="519" max="519" width="7.375" customWidth="1"/>
    <col min="520" max="520" width="9.625" customWidth="1"/>
    <col min="521" max="521" width="9.875" customWidth="1"/>
    <col min="522" max="523" width="0" hidden="1" customWidth="1"/>
    <col min="769" max="769" width="6.75" customWidth="1"/>
    <col min="770" max="770" width="14.5" customWidth="1"/>
    <col min="771" max="771" width="9.75" customWidth="1"/>
    <col min="772" max="772" width="10.875" customWidth="1"/>
    <col min="773" max="773" width="12.375" customWidth="1"/>
    <col min="774" max="774" width="8.125" customWidth="1"/>
    <col min="775" max="775" width="7.375" customWidth="1"/>
    <col min="776" max="776" width="9.625" customWidth="1"/>
    <col min="777" max="777" width="9.875" customWidth="1"/>
    <col min="778" max="779" width="0" hidden="1" customWidth="1"/>
    <col min="1025" max="1025" width="6.75" customWidth="1"/>
    <col min="1026" max="1026" width="14.5" customWidth="1"/>
    <col min="1027" max="1027" width="9.75" customWidth="1"/>
    <col min="1028" max="1028" width="10.875" customWidth="1"/>
    <col min="1029" max="1029" width="12.375" customWidth="1"/>
    <col min="1030" max="1030" width="8.125" customWidth="1"/>
    <col min="1031" max="1031" width="7.375" customWidth="1"/>
    <col min="1032" max="1032" width="9.625" customWidth="1"/>
    <col min="1033" max="1033" width="9.875" customWidth="1"/>
    <col min="1034" max="1035" width="0" hidden="1" customWidth="1"/>
    <col min="1281" max="1281" width="6.75" customWidth="1"/>
    <col min="1282" max="1282" width="14.5" customWidth="1"/>
    <col min="1283" max="1283" width="9.75" customWidth="1"/>
    <col min="1284" max="1284" width="10.875" customWidth="1"/>
    <col min="1285" max="1285" width="12.375" customWidth="1"/>
    <col min="1286" max="1286" width="8.125" customWidth="1"/>
    <col min="1287" max="1287" width="7.375" customWidth="1"/>
    <col min="1288" max="1288" width="9.625" customWidth="1"/>
    <col min="1289" max="1289" width="9.875" customWidth="1"/>
    <col min="1290" max="1291" width="0" hidden="1" customWidth="1"/>
    <col min="1537" max="1537" width="6.75" customWidth="1"/>
    <col min="1538" max="1538" width="14.5" customWidth="1"/>
    <col min="1539" max="1539" width="9.75" customWidth="1"/>
    <col min="1540" max="1540" width="10.875" customWidth="1"/>
    <col min="1541" max="1541" width="12.375" customWidth="1"/>
    <col min="1542" max="1542" width="8.125" customWidth="1"/>
    <col min="1543" max="1543" width="7.375" customWidth="1"/>
    <col min="1544" max="1544" width="9.625" customWidth="1"/>
    <col min="1545" max="1545" width="9.875" customWidth="1"/>
    <col min="1546" max="1547" width="0" hidden="1" customWidth="1"/>
    <col min="1793" max="1793" width="6.75" customWidth="1"/>
    <col min="1794" max="1794" width="14.5" customWidth="1"/>
    <col min="1795" max="1795" width="9.75" customWidth="1"/>
    <col min="1796" max="1796" width="10.875" customWidth="1"/>
    <col min="1797" max="1797" width="12.375" customWidth="1"/>
    <col min="1798" max="1798" width="8.125" customWidth="1"/>
    <col min="1799" max="1799" width="7.375" customWidth="1"/>
    <col min="1800" max="1800" width="9.625" customWidth="1"/>
    <col min="1801" max="1801" width="9.875" customWidth="1"/>
    <col min="1802" max="1803" width="0" hidden="1" customWidth="1"/>
    <col min="2049" max="2049" width="6.75" customWidth="1"/>
    <col min="2050" max="2050" width="14.5" customWidth="1"/>
    <col min="2051" max="2051" width="9.75" customWidth="1"/>
    <col min="2052" max="2052" width="10.875" customWidth="1"/>
    <col min="2053" max="2053" width="12.375" customWidth="1"/>
    <col min="2054" max="2054" width="8.125" customWidth="1"/>
    <col min="2055" max="2055" width="7.375" customWidth="1"/>
    <col min="2056" max="2056" width="9.625" customWidth="1"/>
    <col min="2057" max="2057" width="9.875" customWidth="1"/>
    <col min="2058" max="2059" width="0" hidden="1" customWidth="1"/>
    <col min="2305" max="2305" width="6.75" customWidth="1"/>
    <col min="2306" max="2306" width="14.5" customWidth="1"/>
    <col min="2307" max="2307" width="9.75" customWidth="1"/>
    <col min="2308" max="2308" width="10.875" customWidth="1"/>
    <col min="2309" max="2309" width="12.375" customWidth="1"/>
    <col min="2310" max="2310" width="8.125" customWidth="1"/>
    <col min="2311" max="2311" width="7.375" customWidth="1"/>
    <col min="2312" max="2312" width="9.625" customWidth="1"/>
    <col min="2313" max="2313" width="9.875" customWidth="1"/>
    <col min="2314" max="2315" width="0" hidden="1" customWidth="1"/>
    <col min="2561" max="2561" width="6.75" customWidth="1"/>
    <col min="2562" max="2562" width="14.5" customWidth="1"/>
    <col min="2563" max="2563" width="9.75" customWidth="1"/>
    <col min="2564" max="2564" width="10.875" customWidth="1"/>
    <col min="2565" max="2565" width="12.375" customWidth="1"/>
    <col min="2566" max="2566" width="8.125" customWidth="1"/>
    <col min="2567" max="2567" width="7.375" customWidth="1"/>
    <col min="2568" max="2568" width="9.625" customWidth="1"/>
    <col min="2569" max="2569" width="9.875" customWidth="1"/>
    <col min="2570" max="2571" width="0" hidden="1" customWidth="1"/>
    <col min="2817" max="2817" width="6.75" customWidth="1"/>
    <col min="2818" max="2818" width="14.5" customWidth="1"/>
    <col min="2819" max="2819" width="9.75" customWidth="1"/>
    <col min="2820" max="2820" width="10.875" customWidth="1"/>
    <col min="2821" max="2821" width="12.375" customWidth="1"/>
    <col min="2822" max="2822" width="8.125" customWidth="1"/>
    <col min="2823" max="2823" width="7.375" customWidth="1"/>
    <col min="2824" max="2824" width="9.625" customWidth="1"/>
    <col min="2825" max="2825" width="9.875" customWidth="1"/>
    <col min="2826" max="2827" width="0" hidden="1" customWidth="1"/>
    <col min="3073" max="3073" width="6.75" customWidth="1"/>
    <col min="3074" max="3074" width="14.5" customWidth="1"/>
    <col min="3075" max="3075" width="9.75" customWidth="1"/>
    <col min="3076" max="3076" width="10.875" customWidth="1"/>
    <col min="3077" max="3077" width="12.375" customWidth="1"/>
    <col min="3078" max="3078" width="8.125" customWidth="1"/>
    <col min="3079" max="3079" width="7.375" customWidth="1"/>
    <col min="3080" max="3080" width="9.625" customWidth="1"/>
    <col min="3081" max="3081" width="9.875" customWidth="1"/>
    <col min="3082" max="3083" width="0" hidden="1" customWidth="1"/>
    <col min="3329" max="3329" width="6.75" customWidth="1"/>
    <col min="3330" max="3330" width="14.5" customWidth="1"/>
    <col min="3331" max="3331" width="9.75" customWidth="1"/>
    <col min="3332" max="3332" width="10.875" customWidth="1"/>
    <col min="3333" max="3333" width="12.375" customWidth="1"/>
    <col min="3334" max="3334" width="8.125" customWidth="1"/>
    <col min="3335" max="3335" width="7.375" customWidth="1"/>
    <col min="3336" max="3336" width="9.625" customWidth="1"/>
    <col min="3337" max="3337" width="9.875" customWidth="1"/>
    <col min="3338" max="3339" width="0" hidden="1" customWidth="1"/>
    <col min="3585" max="3585" width="6.75" customWidth="1"/>
    <col min="3586" max="3586" width="14.5" customWidth="1"/>
    <col min="3587" max="3587" width="9.75" customWidth="1"/>
    <col min="3588" max="3588" width="10.875" customWidth="1"/>
    <col min="3589" max="3589" width="12.375" customWidth="1"/>
    <col min="3590" max="3590" width="8.125" customWidth="1"/>
    <col min="3591" max="3591" width="7.375" customWidth="1"/>
    <col min="3592" max="3592" width="9.625" customWidth="1"/>
    <col min="3593" max="3593" width="9.875" customWidth="1"/>
    <col min="3594" max="3595" width="0" hidden="1" customWidth="1"/>
    <col min="3841" max="3841" width="6.75" customWidth="1"/>
    <col min="3842" max="3842" width="14.5" customWidth="1"/>
    <col min="3843" max="3843" width="9.75" customWidth="1"/>
    <col min="3844" max="3844" width="10.875" customWidth="1"/>
    <col min="3845" max="3845" width="12.375" customWidth="1"/>
    <col min="3846" max="3846" width="8.125" customWidth="1"/>
    <col min="3847" max="3847" width="7.375" customWidth="1"/>
    <col min="3848" max="3848" width="9.625" customWidth="1"/>
    <col min="3849" max="3849" width="9.875" customWidth="1"/>
    <col min="3850" max="3851" width="0" hidden="1" customWidth="1"/>
    <col min="4097" max="4097" width="6.75" customWidth="1"/>
    <col min="4098" max="4098" width="14.5" customWidth="1"/>
    <col min="4099" max="4099" width="9.75" customWidth="1"/>
    <col min="4100" max="4100" width="10.875" customWidth="1"/>
    <col min="4101" max="4101" width="12.375" customWidth="1"/>
    <col min="4102" max="4102" width="8.125" customWidth="1"/>
    <col min="4103" max="4103" width="7.375" customWidth="1"/>
    <col min="4104" max="4104" width="9.625" customWidth="1"/>
    <col min="4105" max="4105" width="9.875" customWidth="1"/>
    <col min="4106" max="4107" width="0" hidden="1" customWidth="1"/>
    <col min="4353" max="4353" width="6.75" customWidth="1"/>
    <col min="4354" max="4354" width="14.5" customWidth="1"/>
    <col min="4355" max="4355" width="9.75" customWidth="1"/>
    <col min="4356" max="4356" width="10.875" customWidth="1"/>
    <col min="4357" max="4357" width="12.375" customWidth="1"/>
    <col min="4358" max="4358" width="8.125" customWidth="1"/>
    <col min="4359" max="4359" width="7.375" customWidth="1"/>
    <col min="4360" max="4360" width="9.625" customWidth="1"/>
    <col min="4361" max="4361" width="9.875" customWidth="1"/>
    <col min="4362" max="4363" width="0" hidden="1" customWidth="1"/>
    <col min="4609" max="4609" width="6.75" customWidth="1"/>
    <col min="4610" max="4610" width="14.5" customWidth="1"/>
    <col min="4611" max="4611" width="9.75" customWidth="1"/>
    <col min="4612" max="4612" width="10.875" customWidth="1"/>
    <col min="4613" max="4613" width="12.375" customWidth="1"/>
    <col min="4614" max="4614" width="8.125" customWidth="1"/>
    <col min="4615" max="4615" width="7.375" customWidth="1"/>
    <col min="4616" max="4616" width="9.625" customWidth="1"/>
    <col min="4617" max="4617" width="9.875" customWidth="1"/>
    <col min="4618" max="4619" width="0" hidden="1" customWidth="1"/>
    <col min="4865" max="4865" width="6.75" customWidth="1"/>
    <col min="4866" max="4866" width="14.5" customWidth="1"/>
    <col min="4867" max="4867" width="9.75" customWidth="1"/>
    <col min="4868" max="4868" width="10.875" customWidth="1"/>
    <col min="4869" max="4869" width="12.375" customWidth="1"/>
    <col min="4870" max="4870" width="8.125" customWidth="1"/>
    <col min="4871" max="4871" width="7.375" customWidth="1"/>
    <col min="4872" max="4872" width="9.625" customWidth="1"/>
    <col min="4873" max="4873" width="9.875" customWidth="1"/>
    <col min="4874" max="4875" width="0" hidden="1" customWidth="1"/>
    <col min="5121" max="5121" width="6.75" customWidth="1"/>
    <col min="5122" max="5122" width="14.5" customWidth="1"/>
    <col min="5123" max="5123" width="9.75" customWidth="1"/>
    <col min="5124" max="5124" width="10.875" customWidth="1"/>
    <col min="5125" max="5125" width="12.375" customWidth="1"/>
    <col min="5126" max="5126" width="8.125" customWidth="1"/>
    <col min="5127" max="5127" width="7.375" customWidth="1"/>
    <col min="5128" max="5128" width="9.625" customWidth="1"/>
    <col min="5129" max="5129" width="9.875" customWidth="1"/>
    <col min="5130" max="5131" width="0" hidden="1" customWidth="1"/>
    <col min="5377" max="5377" width="6.75" customWidth="1"/>
    <col min="5378" max="5378" width="14.5" customWidth="1"/>
    <col min="5379" max="5379" width="9.75" customWidth="1"/>
    <col min="5380" max="5380" width="10.875" customWidth="1"/>
    <col min="5381" max="5381" width="12.375" customWidth="1"/>
    <col min="5382" max="5382" width="8.125" customWidth="1"/>
    <col min="5383" max="5383" width="7.375" customWidth="1"/>
    <col min="5384" max="5384" width="9.625" customWidth="1"/>
    <col min="5385" max="5385" width="9.875" customWidth="1"/>
    <col min="5386" max="5387" width="0" hidden="1" customWidth="1"/>
    <col min="5633" max="5633" width="6.75" customWidth="1"/>
    <col min="5634" max="5634" width="14.5" customWidth="1"/>
    <col min="5635" max="5635" width="9.75" customWidth="1"/>
    <col min="5636" max="5636" width="10.875" customWidth="1"/>
    <col min="5637" max="5637" width="12.375" customWidth="1"/>
    <col min="5638" max="5638" width="8.125" customWidth="1"/>
    <col min="5639" max="5639" width="7.375" customWidth="1"/>
    <col min="5640" max="5640" width="9.625" customWidth="1"/>
    <col min="5641" max="5641" width="9.875" customWidth="1"/>
    <col min="5642" max="5643" width="0" hidden="1" customWidth="1"/>
    <col min="5889" max="5889" width="6.75" customWidth="1"/>
    <col min="5890" max="5890" width="14.5" customWidth="1"/>
    <col min="5891" max="5891" width="9.75" customWidth="1"/>
    <col min="5892" max="5892" width="10.875" customWidth="1"/>
    <col min="5893" max="5893" width="12.375" customWidth="1"/>
    <col min="5894" max="5894" width="8.125" customWidth="1"/>
    <col min="5895" max="5895" width="7.375" customWidth="1"/>
    <col min="5896" max="5896" width="9.625" customWidth="1"/>
    <col min="5897" max="5897" width="9.875" customWidth="1"/>
    <col min="5898" max="5899" width="0" hidden="1" customWidth="1"/>
    <col min="6145" max="6145" width="6.75" customWidth="1"/>
    <col min="6146" max="6146" width="14.5" customWidth="1"/>
    <col min="6147" max="6147" width="9.75" customWidth="1"/>
    <col min="6148" max="6148" width="10.875" customWidth="1"/>
    <col min="6149" max="6149" width="12.375" customWidth="1"/>
    <col min="6150" max="6150" width="8.125" customWidth="1"/>
    <col min="6151" max="6151" width="7.375" customWidth="1"/>
    <col min="6152" max="6152" width="9.625" customWidth="1"/>
    <col min="6153" max="6153" width="9.875" customWidth="1"/>
    <col min="6154" max="6155" width="0" hidden="1" customWidth="1"/>
    <col min="6401" max="6401" width="6.75" customWidth="1"/>
    <col min="6402" max="6402" width="14.5" customWidth="1"/>
    <col min="6403" max="6403" width="9.75" customWidth="1"/>
    <col min="6404" max="6404" width="10.875" customWidth="1"/>
    <col min="6405" max="6405" width="12.375" customWidth="1"/>
    <col min="6406" max="6406" width="8.125" customWidth="1"/>
    <col min="6407" max="6407" width="7.375" customWidth="1"/>
    <col min="6408" max="6408" width="9.625" customWidth="1"/>
    <col min="6409" max="6409" width="9.875" customWidth="1"/>
    <col min="6410" max="6411" width="0" hidden="1" customWidth="1"/>
    <col min="6657" max="6657" width="6.75" customWidth="1"/>
    <col min="6658" max="6658" width="14.5" customWidth="1"/>
    <col min="6659" max="6659" width="9.75" customWidth="1"/>
    <col min="6660" max="6660" width="10.875" customWidth="1"/>
    <col min="6661" max="6661" width="12.375" customWidth="1"/>
    <col min="6662" max="6662" width="8.125" customWidth="1"/>
    <col min="6663" max="6663" width="7.375" customWidth="1"/>
    <col min="6664" max="6664" width="9.625" customWidth="1"/>
    <col min="6665" max="6665" width="9.875" customWidth="1"/>
    <col min="6666" max="6667" width="0" hidden="1" customWidth="1"/>
    <col min="6913" max="6913" width="6.75" customWidth="1"/>
    <col min="6914" max="6914" width="14.5" customWidth="1"/>
    <col min="6915" max="6915" width="9.75" customWidth="1"/>
    <col min="6916" max="6916" width="10.875" customWidth="1"/>
    <col min="6917" max="6917" width="12.375" customWidth="1"/>
    <col min="6918" max="6918" width="8.125" customWidth="1"/>
    <col min="6919" max="6919" width="7.375" customWidth="1"/>
    <col min="6920" max="6920" width="9.625" customWidth="1"/>
    <col min="6921" max="6921" width="9.875" customWidth="1"/>
    <col min="6922" max="6923" width="0" hidden="1" customWidth="1"/>
    <col min="7169" max="7169" width="6.75" customWidth="1"/>
    <col min="7170" max="7170" width="14.5" customWidth="1"/>
    <col min="7171" max="7171" width="9.75" customWidth="1"/>
    <col min="7172" max="7172" width="10.875" customWidth="1"/>
    <col min="7173" max="7173" width="12.375" customWidth="1"/>
    <col min="7174" max="7174" width="8.125" customWidth="1"/>
    <col min="7175" max="7175" width="7.375" customWidth="1"/>
    <col min="7176" max="7176" width="9.625" customWidth="1"/>
    <col min="7177" max="7177" width="9.875" customWidth="1"/>
    <col min="7178" max="7179" width="0" hidden="1" customWidth="1"/>
    <col min="7425" max="7425" width="6.75" customWidth="1"/>
    <col min="7426" max="7426" width="14.5" customWidth="1"/>
    <col min="7427" max="7427" width="9.75" customWidth="1"/>
    <col min="7428" max="7428" width="10.875" customWidth="1"/>
    <col min="7429" max="7429" width="12.375" customWidth="1"/>
    <col min="7430" max="7430" width="8.125" customWidth="1"/>
    <col min="7431" max="7431" width="7.375" customWidth="1"/>
    <col min="7432" max="7432" width="9.625" customWidth="1"/>
    <col min="7433" max="7433" width="9.875" customWidth="1"/>
    <col min="7434" max="7435" width="0" hidden="1" customWidth="1"/>
    <col min="7681" max="7681" width="6.75" customWidth="1"/>
    <col min="7682" max="7682" width="14.5" customWidth="1"/>
    <col min="7683" max="7683" width="9.75" customWidth="1"/>
    <col min="7684" max="7684" width="10.875" customWidth="1"/>
    <col min="7685" max="7685" width="12.375" customWidth="1"/>
    <col min="7686" max="7686" width="8.125" customWidth="1"/>
    <col min="7687" max="7687" width="7.375" customWidth="1"/>
    <col min="7688" max="7688" width="9.625" customWidth="1"/>
    <col min="7689" max="7689" width="9.875" customWidth="1"/>
    <col min="7690" max="7691" width="0" hidden="1" customWidth="1"/>
    <col min="7937" max="7937" width="6.75" customWidth="1"/>
    <col min="7938" max="7938" width="14.5" customWidth="1"/>
    <col min="7939" max="7939" width="9.75" customWidth="1"/>
    <col min="7940" max="7940" width="10.875" customWidth="1"/>
    <col min="7941" max="7941" width="12.375" customWidth="1"/>
    <col min="7942" max="7942" width="8.125" customWidth="1"/>
    <col min="7943" max="7943" width="7.375" customWidth="1"/>
    <col min="7944" max="7944" width="9.625" customWidth="1"/>
    <col min="7945" max="7945" width="9.875" customWidth="1"/>
    <col min="7946" max="7947" width="0" hidden="1" customWidth="1"/>
    <col min="8193" max="8193" width="6.75" customWidth="1"/>
    <col min="8194" max="8194" width="14.5" customWidth="1"/>
    <col min="8195" max="8195" width="9.75" customWidth="1"/>
    <col min="8196" max="8196" width="10.875" customWidth="1"/>
    <col min="8197" max="8197" width="12.375" customWidth="1"/>
    <col min="8198" max="8198" width="8.125" customWidth="1"/>
    <col min="8199" max="8199" width="7.375" customWidth="1"/>
    <col min="8200" max="8200" width="9.625" customWidth="1"/>
    <col min="8201" max="8201" width="9.875" customWidth="1"/>
    <col min="8202" max="8203" width="0" hidden="1" customWidth="1"/>
    <col min="8449" max="8449" width="6.75" customWidth="1"/>
    <col min="8450" max="8450" width="14.5" customWidth="1"/>
    <col min="8451" max="8451" width="9.75" customWidth="1"/>
    <col min="8452" max="8452" width="10.875" customWidth="1"/>
    <col min="8453" max="8453" width="12.375" customWidth="1"/>
    <col min="8454" max="8454" width="8.125" customWidth="1"/>
    <col min="8455" max="8455" width="7.375" customWidth="1"/>
    <col min="8456" max="8456" width="9.625" customWidth="1"/>
    <col min="8457" max="8457" width="9.875" customWidth="1"/>
    <col min="8458" max="8459" width="0" hidden="1" customWidth="1"/>
    <col min="8705" max="8705" width="6.75" customWidth="1"/>
    <col min="8706" max="8706" width="14.5" customWidth="1"/>
    <col min="8707" max="8707" width="9.75" customWidth="1"/>
    <col min="8708" max="8708" width="10.875" customWidth="1"/>
    <col min="8709" max="8709" width="12.375" customWidth="1"/>
    <col min="8710" max="8710" width="8.125" customWidth="1"/>
    <col min="8711" max="8711" width="7.375" customWidth="1"/>
    <col min="8712" max="8712" width="9.625" customWidth="1"/>
    <col min="8713" max="8713" width="9.875" customWidth="1"/>
    <col min="8714" max="8715" width="0" hidden="1" customWidth="1"/>
    <col min="8961" max="8961" width="6.75" customWidth="1"/>
    <col min="8962" max="8962" width="14.5" customWidth="1"/>
    <col min="8963" max="8963" width="9.75" customWidth="1"/>
    <col min="8964" max="8964" width="10.875" customWidth="1"/>
    <col min="8965" max="8965" width="12.375" customWidth="1"/>
    <col min="8966" max="8966" width="8.125" customWidth="1"/>
    <col min="8967" max="8967" width="7.375" customWidth="1"/>
    <col min="8968" max="8968" width="9.625" customWidth="1"/>
    <col min="8969" max="8969" width="9.875" customWidth="1"/>
    <col min="8970" max="8971" width="0" hidden="1" customWidth="1"/>
    <col min="9217" max="9217" width="6.75" customWidth="1"/>
    <col min="9218" max="9218" width="14.5" customWidth="1"/>
    <col min="9219" max="9219" width="9.75" customWidth="1"/>
    <col min="9220" max="9220" width="10.875" customWidth="1"/>
    <col min="9221" max="9221" width="12.375" customWidth="1"/>
    <col min="9222" max="9222" width="8.125" customWidth="1"/>
    <col min="9223" max="9223" width="7.375" customWidth="1"/>
    <col min="9224" max="9224" width="9.625" customWidth="1"/>
    <col min="9225" max="9225" width="9.875" customWidth="1"/>
    <col min="9226" max="9227" width="0" hidden="1" customWidth="1"/>
    <col min="9473" max="9473" width="6.75" customWidth="1"/>
    <col min="9474" max="9474" width="14.5" customWidth="1"/>
    <col min="9475" max="9475" width="9.75" customWidth="1"/>
    <col min="9476" max="9476" width="10.875" customWidth="1"/>
    <col min="9477" max="9477" width="12.375" customWidth="1"/>
    <col min="9478" max="9478" width="8.125" customWidth="1"/>
    <col min="9479" max="9479" width="7.375" customWidth="1"/>
    <col min="9480" max="9480" width="9.625" customWidth="1"/>
    <col min="9481" max="9481" width="9.875" customWidth="1"/>
    <col min="9482" max="9483" width="0" hidden="1" customWidth="1"/>
    <col min="9729" max="9729" width="6.75" customWidth="1"/>
    <col min="9730" max="9730" width="14.5" customWidth="1"/>
    <col min="9731" max="9731" width="9.75" customWidth="1"/>
    <col min="9732" max="9732" width="10.875" customWidth="1"/>
    <col min="9733" max="9733" width="12.375" customWidth="1"/>
    <col min="9734" max="9734" width="8.125" customWidth="1"/>
    <col min="9735" max="9735" width="7.375" customWidth="1"/>
    <col min="9736" max="9736" width="9.625" customWidth="1"/>
    <col min="9737" max="9737" width="9.875" customWidth="1"/>
    <col min="9738" max="9739" width="0" hidden="1" customWidth="1"/>
    <col min="9985" max="9985" width="6.75" customWidth="1"/>
    <col min="9986" max="9986" width="14.5" customWidth="1"/>
    <col min="9987" max="9987" width="9.75" customWidth="1"/>
    <col min="9988" max="9988" width="10.875" customWidth="1"/>
    <col min="9989" max="9989" width="12.375" customWidth="1"/>
    <col min="9990" max="9990" width="8.125" customWidth="1"/>
    <col min="9991" max="9991" width="7.375" customWidth="1"/>
    <col min="9992" max="9992" width="9.625" customWidth="1"/>
    <col min="9993" max="9993" width="9.875" customWidth="1"/>
    <col min="9994" max="9995" width="0" hidden="1" customWidth="1"/>
    <col min="10241" max="10241" width="6.75" customWidth="1"/>
    <col min="10242" max="10242" width="14.5" customWidth="1"/>
    <col min="10243" max="10243" width="9.75" customWidth="1"/>
    <col min="10244" max="10244" width="10.875" customWidth="1"/>
    <col min="10245" max="10245" width="12.375" customWidth="1"/>
    <col min="10246" max="10246" width="8.125" customWidth="1"/>
    <col min="10247" max="10247" width="7.375" customWidth="1"/>
    <col min="10248" max="10248" width="9.625" customWidth="1"/>
    <col min="10249" max="10249" width="9.875" customWidth="1"/>
    <col min="10250" max="10251" width="0" hidden="1" customWidth="1"/>
    <col min="10497" max="10497" width="6.75" customWidth="1"/>
    <col min="10498" max="10498" width="14.5" customWidth="1"/>
    <col min="10499" max="10499" width="9.75" customWidth="1"/>
    <col min="10500" max="10500" width="10.875" customWidth="1"/>
    <col min="10501" max="10501" width="12.375" customWidth="1"/>
    <col min="10502" max="10502" width="8.125" customWidth="1"/>
    <col min="10503" max="10503" width="7.375" customWidth="1"/>
    <col min="10504" max="10504" width="9.625" customWidth="1"/>
    <col min="10505" max="10505" width="9.875" customWidth="1"/>
    <col min="10506" max="10507" width="0" hidden="1" customWidth="1"/>
    <col min="10753" max="10753" width="6.75" customWidth="1"/>
    <col min="10754" max="10754" width="14.5" customWidth="1"/>
    <col min="10755" max="10755" width="9.75" customWidth="1"/>
    <col min="10756" max="10756" width="10.875" customWidth="1"/>
    <col min="10757" max="10757" width="12.375" customWidth="1"/>
    <col min="10758" max="10758" width="8.125" customWidth="1"/>
    <col min="10759" max="10759" width="7.375" customWidth="1"/>
    <col min="10760" max="10760" width="9.625" customWidth="1"/>
    <col min="10761" max="10761" width="9.875" customWidth="1"/>
    <col min="10762" max="10763" width="0" hidden="1" customWidth="1"/>
    <col min="11009" max="11009" width="6.75" customWidth="1"/>
    <col min="11010" max="11010" width="14.5" customWidth="1"/>
    <col min="11011" max="11011" width="9.75" customWidth="1"/>
    <col min="11012" max="11012" width="10.875" customWidth="1"/>
    <col min="11013" max="11013" width="12.375" customWidth="1"/>
    <col min="11014" max="11014" width="8.125" customWidth="1"/>
    <col min="11015" max="11015" width="7.375" customWidth="1"/>
    <col min="11016" max="11016" width="9.625" customWidth="1"/>
    <col min="11017" max="11017" width="9.875" customWidth="1"/>
    <col min="11018" max="11019" width="0" hidden="1" customWidth="1"/>
    <col min="11265" max="11265" width="6.75" customWidth="1"/>
    <col min="11266" max="11266" width="14.5" customWidth="1"/>
    <col min="11267" max="11267" width="9.75" customWidth="1"/>
    <col min="11268" max="11268" width="10.875" customWidth="1"/>
    <col min="11269" max="11269" width="12.375" customWidth="1"/>
    <col min="11270" max="11270" width="8.125" customWidth="1"/>
    <col min="11271" max="11271" width="7.375" customWidth="1"/>
    <col min="11272" max="11272" width="9.625" customWidth="1"/>
    <col min="11273" max="11273" width="9.875" customWidth="1"/>
    <col min="11274" max="11275" width="0" hidden="1" customWidth="1"/>
    <col min="11521" max="11521" width="6.75" customWidth="1"/>
    <col min="11522" max="11522" width="14.5" customWidth="1"/>
    <col min="11523" max="11523" width="9.75" customWidth="1"/>
    <col min="11524" max="11524" width="10.875" customWidth="1"/>
    <col min="11525" max="11525" width="12.375" customWidth="1"/>
    <col min="11526" max="11526" width="8.125" customWidth="1"/>
    <col min="11527" max="11527" width="7.375" customWidth="1"/>
    <col min="11528" max="11528" width="9.625" customWidth="1"/>
    <col min="11529" max="11529" width="9.875" customWidth="1"/>
    <col min="11530" max="11531" width="0" hidden="1" customWidth="1"/>
    <col min="11777" max="11777" width="6.75" customWidth="1"/>
    <col min="11778" max="11778" width="14.5" customWidth="1"/>
    <col min="11779" max="11779" width="9.75" customWidth="1"/>
    <col min="11780" max="11780" width="10.875" customWidth="1"/>
    <col min="11781" max="11781" width="12.375" customWidth="1"/>
    <col min="11782" max="11782" width="8.125" customWidth="1"/>
    <col min="11783" max="11783" width="7.375" customWidth="1"/>
    <col min="11784" max="11784" width="9.625" customWidth="1"/>
    <col min="11785" max="11785" width="9.875" customWidth="1"/>
    <col min="11786" max="11787" width="0" hidden="1" customWidth="1"/>
    <col min="12033" max="12033" width="6.75" customWidth="1"/>
    <col min="12034" max="12034" width="14.5" customWidth="1"/>
    <col min="12035" max="12035" width="9.75" customWidth="1"/>
    <col min="12036" max="12036" width="10.875" customWidth="1"/>
    <col min="12037" max="12037" width="12.375" customWidth="1"/>
    <col min="12038" max="12038" width="8.125" customWidth="1"/>
    <col min="12039" max="12039" width="7.375" customWidth="1"/>
    <col min="12040" max="12040" width="9.625" customWidth="1"/>
    <col min="12041" max="12041" width="9.875" customWidth="1"/>
    <col min="12042" max="12043" width="0" hidden="1" customWidth="1"/>
    <col min="12289" max="12289" width="6.75" customWidth="1"/>
    <col min="12290" max="12290" width="14.5" customWidth="1"/>
    <col min="12291" max="12291" width="9.75" customWidth="1"/>
    <col min="12292" max="12292" width="10.875" customWidth="1"/>
    <col min="12293" max="12293" width="12.375" customWidth="1"/>
    <col min="12294" max="12294" width="8.125" customWidth="1"/>
    <col min="12295" max="12295" width="7.375" customWidth="1"/>
    <col min="12296" max="12296" width="9.625" customWidth="1"/>
    <col min="12297" max="12297" width="9.875" customWidth="1"/>
    <col min="12298" max="12299" width="0" hidden="1" customWidth="1"/>
    <col min="12545" max="12545" width="6.75" customWidth="1"/>
    <col min="12546" max="12546" width="14.5" customWidth="1"/>
    <col min="12547" max="12547" width="9.75" customWidth="1"/>
    <col min="12548" max="12548" width="10.875" customWidth="1"/>
    <col min="12549" max="12549" width="12.375" customWidth="1"/>
    <col min="12550" max="12550" width="8.125" customWidth="1"/>
    <col min="12551" max="12551" width="7.375" customWidth="1"/>
    <col min="12552" max="12552" width="9.625" customWidth="1"/>
    <col min="12553" max="12553" width="9.875" customWidth="1"/>
    <col min="12554" max="12555" width="0" hidden="1" customWidth="1"/>
    <col min="12801" max="12801" width="6.75" customWidth="1"/>
    <col min="12802" max="12802" width="14.5" customWidth="1"/>
    <col min="12803" max="12803" width="9.75" customWidth="1"/>
    <col min="12804" max="12804" width="10.875" customWidth="1"/>
    <col min="12805" max="12805" width="12.375" customWidth="1"/>
    <col min="12806" max="12806" width="8.125" customWidth="1"/>
    <col min="12807" max="12807" width="7.375" customWidth="1"/>
    <col min="12808" max="12808" width="9.625" customWidth="1"/>
    <col min="12809" max="12809" width="9.875" customWidth="1"/>
    <col min="12810" max="12811" width="0" hidden="1" customWidth="1"/>
    <col min="13057" max="13057" width="6.75" customWidth="1"/>
    <col min="13058" max="13058" width="14.5" customWidth="1"/>
    <col min="13059" max="13059" width="9.75" customWidth="1"/>
    <col min="13060" max="13060" width="10.875" customWidth="1"/>
    <col min="13061" max="13061" width="12.375" customWidth="1"/>
    <col min="13062" max="13062" width="8.125" customWidth="1"/>
    <col min="13063" max="13063" width="7.375" customWidth="1"/>
    <col min="13064" max="13064" width="9.625" customWidth="1"/>
    <col min="13065" max="13065" width="9.875" customWidth="1"/>
    <col min="13066" max="13067" width="0" hidden="1" customWidth="1"/>
    <col min="13313" max="13313" width="6.75" customWidth="1"/>
    <col min="13314" max="13314" width="14.5" customWidth="1"/>
    <col min="13315" max="13315" width="9.75" customWidth="1"/>
    <col min="13316" max="13316" width="10.875" customWidth="1"/>
    <col min="13317" max="13317" width="12.375" customWidth="1"/>
    <col min="13318" max="13318" width="8.125" customWidth="1"/>
    <col min="13319" max="13319" width="7.375" customWidth="1"/>
    <col min="13320" max="13320" width="9.625" customWidth="1"/>
    <col min="13321" max="13321" width="9.875" customWidth="1"/>
    <col min="13322" max="13323" width="0" hidden="1" customWidth="1"/>
    <col min="13569" max="13569" width="6.75" customWidth="1"/>
    <col min="13570" max="13570" width="14.5" customWidth="1"/>
    <col min="13571" max="13571" width="9.75" customWidth="1"/>
    <col min="13572" max="13572" width="10.875" customWidth="1"/>
    <col min="13573" max="13573" width="12.375" customWidth="1"/>
    <col min="13574" max="13574" width="8.125" customWidth="1"/>
    <col min="13575" max="13575" width="7.375" customWidth="1"/>
    <col min="13576" max="13576" width="9.625" customWidth="1"/>
    <col min="13577" max="13577" width="9.875" customWidth="1"/>
    <col min="13578" max="13579" width="0" hidden="1" customWidth="1"/>
    <col min="13825" max="13825" width="6.75" customWidth="1"/>
    <col min="13826" max="13826" width="14.5" customWidth="1"/>
    <col min="13827" max="13827" width="9.75" customWidth="1"/>
    <col min="13828" max="13828" width="10.875" customWidth="1"/>
    <col min="13829" max="13829" width="12.375" customWidth="1"/>
    <col min="13830" max="13830" width="8.125" customWidth="1"/>
    <col min="13831" max="13831" width="7.375" customWidth="1"/>
    <col min="13832" max="13832" width="9.625" customWidth="1"/>
    <col min="13833" max="13833" width="9.875" customWidth="1"/>
    <col min="13834" max="13835" width="0" hidden="1" customWidth="1"/>
    <col min="14081" max="14081" width="6.75" customWidth="1"/>
    <col min="14082" max="14082" width="14.5" customWidth="1"/>
    <col min="14083" max="14083" width="9.75" customWidth="1"/>
    <col min="14084" max="14084" width="10.875" customWidth="1"/>
    <col min="14085" max="14085" width="12.375" customWidth="1"/>
    <col min="14086" max="14086" width="8.125" customWidth="1"/>
    <col min="14087" max="14087" width="7.375" customWidth="1"/>
    <col min="14088" max="14088" width="9.625" customWidth="1"/>
    <col min="14089" max="14089" width="9.875" customWidth="1"/>
    <col min="14090" max="14091" width="0" hidden="1" customWidth="1"/>
    <col min="14337" max="14337" width="6.75" customWidth="1"/>
    <col min="14338" max="14338" width="14.5" customWidth="1"/>
    <col min="14339" max="14339" width="9.75" customWidth="1"/>
    <col min="14340" max="14340" width="10.875" customWidth="1"/>
    <col min="14341" max="14341" width="12.375" customWidth="1"/>
    <col min="14342" max="14342" width="8.125" customWidth="1"/>
    <col min="14343" max="14343" width="7.375" customWidth="1"/>
    <col min="14344" max="14344" width="9.625" customWidth="1"/>
    <col min="14345" max="14345" width="9.875" customWidth="1"/>
    <col min="14346" max="14347" width="0" hidden="1" customWidth="1"/>
    <col min="14593" max="14593" width="6.75" customWidth="1"/>
    <col min="14594" max="14594" width="14.5" customWidth="1"/>
    <col min="14595" max="14595" width="9.75" customWidth="1"/>
    <col min="14596" max="14596" width="10.875" customWidth="1"/>
    <col min="14597" max="14597" width="12.375" customWidth="1"/>
    <col min="14598" max="14598" width="8.125" customWidth="1"/>
    <col min="14599" max="14599" width="7.375" customWidth="1"/>
    <col min="14600" max="14600" width="9.625" customWidth="1"/>
    <col min="14601" max="14601" width="9.875" customWidth="1"/>
    <col min="14602" max="14603" width="0" hidden="1" customWidth="1"/>
    <col min="14849" max="14849" width="6.75" customWidth="1"/>
    <col min="14850" max="14850" width="14.5" customWidth="1"/>
    <col min="14851" max="14851" width="9.75" customWidth="1"/>
    <col min="14852" max="14852" width="10.875" customWidth="1"/>
    <col min="14853" max="14853" width="12.375" customWidth="1"/>
    <col min="14854" max="14854" width="8.125" customWidth="1"/>
    <col min="14855" max="14855" width="7.375" customWidth="1"/>
    <col min="14856" max="14856" width="9.625" customWidth="1"/>
    <col min="14857" max="14857" width="9.875" customWidth="1"/>
    <col min="14858" max="14859" width="0" hidden="1" customWidth="1"/>
    <col min="15105" max="15105" width="6.75" customWidth="1"/>
    <col min="15106" max="15106" width="14.5" customWidth="1"/>
    <col min="15107" max="15107" width="9.75" customWidth="1"/>
    <col min="15108" max="15108" width="10.875" customWidth="1"/>
    <col min="15109" max="15109" width="12.375" customWidth="1"/>
    <col min="15110" max="15110" width="8.125" customWidth="1"/>
    <col min="15111" max="15111" width="7.375" customWidth="1"/>
    <col min="15112" max="15112" width="9.625" customWidth="1"/>
    <col min="15113" max="15113" width="9.875" customWidth="1"/>
    <col min="15114" max="15115" width="0" hidden="1" customWidth="1"/>
    <col min="15361" max="15361" width="6.75" customWidth="1"/>
    <col min="15362" max="15362" width="14.5" customWidth="1"/>
    <col min="15363" max="15363" width="9.75" customWidth="1"/>
    <col min="15364" max="15364" width="10.875" customWidth="1"/>
    <col min="15365" max="15365" width="12.375" customWidth="1"/>
    <col min="15366" max="15366" width="8.125" customWidth="1"/>
    <col min="15367" max="15367" width="7.375" customWidth="1"/>
    <col min="15368" max="15368" width="9.625" customWidth="1"/>
    <col min="15369" max="15369" width="9.875" customWidth="1"/>
    <col min="15370" max="15371" width="0" hidden="1" customWidth="1"/>
    <col min="15617" max="15617" width="6.75" customWidth="1"/>
    <col min="15618" max="15618" width="14.5" customWidth="1"/>
    <col min="15619" max="15619" width="9.75" customWidth="1"/>
    <col min="15620" max="15620" width="10.875" customWidth="1"/>
    <col min="15621" max="15621" width="12.375" customWidth="1"/>
    <col min="15622" max="15622" width="8.125" customWidth="1"/>
    <col min="15623" max="15623" width="7.375" customWidth="1"/>
    <col min="15624" max="15624" width="9.625" customWidth="1"/>
    <col min="15625" max="15625" width="9.875" customWidth="1"/>
    <col min="15626" max="15627" width="0" hidden="1" customWidth="1"/>
    <col min="15873" max="15873" width="6.75" customWidth="1"/>
    <col min="15874" max="15874" width="14.5" customWidth="1"/>
    <col min="15875" max="15875" width="9.75" customWidth="1"/>
    <col min="15876" max="15876" width="10.875" customWidth="1"/>
    <col min="15877" max="15877" width="12.375" customWidth="1"/>
    <col min="15878" max="15878" width="8.125" customWidth="1"/>
    <col min="15879" max="15879" width="7.375" customWidth="1"/>
    <col min="15880" max="15880" width="9.625" customWidth="1"/>
    <col min="15881" max="15881" width="9.875" customWidth="1"/>
    <col min="15882" max="15883" width="0" hidden="1" customWidth="1"/>
    <col min="16129" max="16129" width="6.75" customWidth="1"/>
    <col min="16130" max="16130" width="14.5" customWidth="1"/>
    <col min="16131" max="16131" width="9.75" customWidth="1"/>
    <col min="16132" max="16132" width="10.875" customWidth="1"/>
    <col min="16133" max="16133" width="12.375" customWidth="1"/>
    <col min="16134" max="16134" width="8.125" customWidth="1"/>
    <col min="16135" max="16135" width="7.375" customWidth="1"/>
    <col min="16136" max="16136" width="9.625" customWidth="1"/>
    <col min="16137" max="16137" width="9.875" customWidth="1"/>
    <col min="16138" max="16139" width="0" hidden="1" customWidth="1"/>
  </cols>
  <sheetData>
    <row r="1" spans="1:11" ht="18" x14ac:dyDescent="0.25">
      <c r="A1" s="29" t="s">
        <v>26</v>
      </c>
    </row>
    <row r="3" spans="1:11" x14ac:dyDescent="0.2">
      <c r="A3" t="s">
        <v>27</v>
      </c>
    </row>
    <row r="4" spans="1:11" x14ac:dyDescent="0.2">
      <c r="A4" s="30" t="s">
        <v>28</v>
      </c>
      <c r="B4" s="31" t="s">
        <v>28</v>
      </c>
      <c r="C4" s="32" t="s">
        <v>8</v>
      </c>
      <c r="D4" s="33" t="s">
        <v>29</v>
      </c>
      <c r="E4" s="33" t="s">
        <v>30</v>
      </c>
      <c r="F4" s="34"/>
    </row>
    <row r="5" spans="1:11" x14ac:dyDescent="0.2">
      <c r="A5" s="35" t="s">
        <v>31</v>
      </c>
      <c r="B5" s="36" t="s">
        <v>5</v>
      </c>
      <c r="C5" s="37">
        <f>เตรียมข้อมูล!B205</f>
        <v>6.8250000000000002</v>
      </c>
      <c r="D5" s="33">
        <f>เตรียมข้อมูล!B203</f>
        <v>40</v>
      </c>
      <c r="E5" s="38">
        <f>เตรียมข้อมูล!B206</f>
        <v>0.90263148058528964</v>
      </c>
      <c r="F5" s="34"/>
    </row>
    <row r="6" spans="1:11" x14ac:dyDescent="0.2">
      <c r="A6" s="39"/>
      <c r="B6" s="40" t="s">
        <v>32</v>
      </c>
      <c r="C6" s="41">
        <f>เตรียมข้อมูล!C205</f>
        <v>9.25</v>
      </c>
      <c r="D6" s="42">
        <f>เตรียมข้อมูล!C203</f>
        <v>40</v>
      </c>
      <c r="E6" s="43">
        <f>เตรียมข้อมูล!C206</f>
        <v>0.4385290096535146</v>
      </c>
      <c r="F6" s="34"/>
    </row>
    <row r="9" spans="1:11" x14ac:dyDescent="0.2">
      <c r="A9" t="s">
        <v>33</v>
      </c>
    </row>
    <row r="10" spans="1:11" x14ac:dyDescent="0.2">
      <c r="A10" s="44" t="s">
        <v>28</v>
      </c>
      <c r="B10" s="45" t="s">
        <v>28</v>
      </c>
      <c r="C10" s="68" t="s">
        <v>34</v>
      </c>
      <c r="D10" s="69"/>
      <c r="E10" s="69"/>
      <c r="F10" s="44"/>
      <c r="G10" s="46"/>
      <c r="H10" s="45"/>
      <c r="I10" s="45"/>
    </row>
    <row r="11" spans="1:11" x14ac:dyDescent="0.2">
      <c r="A11" s="35"/>
      <c r="B11" s="36"/>
      <c r="C11" s="33" t="s">
        <v>8</v>
      </c>
      <c r="D11" s="33" t="s">
        <v>30</v>
      </c>
      <c r="E11" s="47" t="s">
        <v>35</v>
      </c>
      <c r="F11" s="48" t="s">
        <v>17</v>
      </c>
      <c r="G11" s="49" t="s">
        <v>36</v>
      </c>
      <c r="H11" s="50" t="s">
        <v>18</v>
      </c>
      <c r="I11" s="50" t="s">
        <v>37</v>
      </c>
    </row>
    <row r="12" spans="1:11" x14ac:dyDescent="0.2">
      <c r="A12" s="39"/>
      <c r="B12" s="40"/>
      <c r="C12" s="42"/>
      <c r="D12" s="42"/>
      <c r="E12" s="51"/>
      <c r="F12" s="51"/>
      <c r="G12" s="52"/>
      <c r="H12" s="40"/>
      <c r="I12" s="40"/>
    </row>
    <row r="13" spans="1:11" x14ac:dyDescent="0.2">
      <c r="A13" s="30" t="s">
        <v>31</v>
      </c>
      <c r="B13" s="31" t="s">
        <v>38</v>
      </c>
      <c r="C13" s="53">
        <f>เตรียมข้อมูล!D205</f>
        <v>2.4249999999999998</v>
      </c>
      <c r="D13" s="53">
        <f>เตรียมข้อมูล!D206</f>
        <v>1.0098870208452999</v>
      </c>
      <c r="E13" s="53">
        <f>เตรียมข้อมูล!F206</f>
        <v>0.15967715826565451</v>
      </c>
      <c r="F13" s="54">
        <f>C13/E13</f>
        <v>15.186893519018751</v>
      </c>
      <c r="G13" s="42">
        <f>D5-1</f>
        <v>39</v>
      </c>
      <c r="H13" s="54">
        <f>K13</f>
        <v>5.7701336046005652E-18</v>
      </c>
      <c r="I13" s="55">
        <f>K14</f>
        <v>2.8850668023002826E-18</v>
      </c>
      <c r="J13">
        <f>TINV(0.05,G13)</f>
        <v>2.0226909200367595</v>
      </c>
      <c r="K13">
        <f>IF(F13&lt;0,1,TDIST(F13,G13,2))</f>
        <v>5.7701336046005652E-18</v>
      </c>
    </row>
    <row r="14" spans="1:11" x14ac:dyDescent="0.2">
      <c r="K14">
        <f>IF(F13&lt;0,1,TDIST(F13,G13,1))</f>
        <v>2.8850668023002826E-18</v>
      </c>
    </row>
  </sheetData>
  <mergeCells count="1">
    <mergeCell ref="C10:E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เตรียมข้อมูล</vt:lpstr>
      <vt:lpstr>ผลการวิเคราะห์</vt:lpstr>
      <vt:lpstr>printout</vt:lpstr>
    </vt:vector>
  </TitlesOfParts>
  <Company>IT-COMCENTER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ComCenter</dc:creator>
  <cp:lastModifiedBy>Windows User</cp:lastModifiedBy>
  <dcterms:created xsi:type="dcterms:W3CDTF">2012-09-18T06:51:11Z</dcterms:created>
  <dcterms:modified xsi:type="dcterms:W3CDTF">2015-11-24T03:40:22Z</dcterms:modified>
</cp:coreProperties>
</file>